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85" windowHeight="8160" activeTab="0"/>
  </bookViews>
  <sheets>
    <sheet name="Income Worksheet" sheetId="1" r:id="rId1"/>
    <sheet name="Lookups" sheetId="2" state="hidden" r:id="rId2"/>
  </sheets>
  <definedNames>
    <definedName name="AtlantaMSA">'Income Worksheet'!#REF!</definedName>
    <definedName name="CountyList">'Lookups'!$B$3:$B$161</definedName>
    <definedName name="CountyName">'Income Worksheet'!$C$6</definedName>
    <definedName name="HouseholdSize">'Income Worksheet'!$K$6</definedName>
    <definedName name="HouseholdSizeList">'Lookups'!$C$2:$J$2</definedName>
    <definedName name="IncomeLimits">'Lookups'!$C$3:$J$161</definedName>
    <definedName name="_xlnm.Print_Area" localSheetId="0">'Income Worksheet'!$A$1:$N$57</definedName>
    <definedName name="rng1People" localSheetId="0">'Income Worksheet'!#REF!</definedName>
    <definedName name="rng2People" localSheetId="0">'Income Worksheet'!#REF!</definedName>
    <definedName name="rng3People" localSheetId="0">'Income Worksheet'!#REF!</definedName>
    <definedName name="rng4People" localSheetId="0">'Income Worksheet'!#REF!</definedName>
    <definedName name="rng5People" localSheetId="0">'Income Worksheet'!#REF!</definedName>
    <definedName name="rng6People" localSheetId="0">'Income Worksheet'!#REF!</definedName>
    <definedName name="rng7People" localSheetId="0">'Income Worksheet'!#REF!</definedName>
    <definedName name="rng8People" localSheetId="0">'Income Worksheet'!#REF!</definedName>
    <definedName name="rngCounty" localSheetId="0">'Income Worksheet'!#REF!</definedName>
    <definedName name="rngHouseholdSize" localSheetId="0">'Income Worksheet'!#REF!</definedName>
    <definedName name="Statewide" localSheetId="0">'Income Worksheet'!#REF!</definedName>
  </definedNames>
  <calcPr fullCalcOnLoad="1"/>
</workbook>
</file>

<file path=xl/comments1.xml><?xml version="1.0" encoding="utf-8"?>
<comments xmlns="http://schemas.openxmlformats.org/spreadsheetml/2006/main">
  <authors>
    <author>Cynthia Harrison</author>
  </authors>
  <commentList>
    <comment ref="C28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Method C to Method B.  We will need to ensure that the formulas remain so that and figures are calculated and the total calculation occurs at the bottom.  Title should be Method B-Preferred</t>
        </r>
      </text>
    </comment>
    <comment ref="F36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This title should be Other Income/Child Support and Non-Applicant Income</t>
        </r>
      </text>
    </comment>
    <comment ref="D44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title to Non-Payroll Deposits-over 1% of sales price.</t>
        </r>
      </text>
    </comment>
    <comment ref="K54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after the word varialbe please add the word pay vefore the + and at the end.</t>
        </r>
      </text>
    </comment>
    <comment ref="D57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to read SG Update 2018-1  in center of page type Total Household Income Worksheet and in right hand corner Page 1.  Please bold everything in this line.</t>
        </r>
      </text>
    </comment>
  </commentList>
</comments>
</file>

<file path=xl/sharedStrings.xml><?xml version="1.0" encoding="utf-8"?>
<sst xmlns="http://schemas.openxmlformats.org/spreadsheetml/2006/main" count="248" uniqueCount="217">
  <si>
    <t>Appling</t>
  </si>
  <si>
    <t>Putnam</t>
  </si>
  <si>
    <t>Upson</t>
  </si>
  <si>
    <t>Wheeler</t>
  </si>
  <si>
    <t>Total Household Income Worksheet</t>
  </si>
  <si>
    <t>County</t>
  </si>
  <si>
    <t xml:space="preserve">Employment Income </t>
  </si>
  <si>
    <t>Name of Person Employed</t>
  </si>
  <si>
    <t xml:space="preserve">Company Name </t>
  </si>
  <si>
    <t xml:space="preserve">Method A </t>
  </si>
  <si>
    <t>1  Enter Gross Income from Paycheck:</t>
  </si>
  <si>
    <t>2  Enter Pay Periods per Year:</t>
  </si>
  <si>
    <t>3  Line 1 Multiplied by Line 2:</t>
  </si>
  <si>
    <t>1  Enter YTD Gross Pay: *</t>
  </si>
  <si>
    <t>2  Enter Number of Days in YTD: **</t>
  </si>
  <si>
    <t>3  Line 1 Divided by Line 2:</t>
  </si>
  <si>
    <t>Recipient</t>
  </si>
  <si>
    <t>Source</t>
  </si>
  <si>
    <t>Number of Periods in Year</t>
  </si>
  <si>
    <t xml:space="preserve">Included Above </t>
  </si>
  <si>
    <t>Bank Name &amp; Account Number</t>
  </si>
  <si>
    <t>GRAND TOTAL</t>
  </si>
  <si>
    <t xml:space="preserve">Baker </t>
  </si>
  <si>
    <t xml:space="preserve">SubTotal   </t>
  </si>
  <si>
    <t xml:space="preserve">Ben Hill </t>
  </si>
  <si>
    <t xml:space="preserve">Candler </t>
  </si>
  <si>
    <t xml:space="preserve">Carroll </t>
  </si>
  <si>
    <t xml:space="preserve">Chatham </t>
  </si>
  <si>
    <t xml:space="preserve">Clarke </t>
  </si>
  <si>
    <t xml:space="preserve">Clayton </t>
  </si>
  <si>
    <t xml:space="preserve">Cobb </t>
  </si>
  <si>
    <t xml:space="preserve">DeKalb </t>
  </si>
  <si>
    <t xml:space="preserve">Dougherty </t>
  </si>
  <si>
    <t xml:space="preserve">Floyd </t>
  </si>
  <si>
    <t xml:space="preserve">Fulton </t>
  </si>
  <si>
    <t xml:space="preserve">Glynn </t>
  </si>
  <si>
    <t xml:space="preserve">Houston </t>
  </si>
  <si>
    <t xml:space="preserve">Liberty </t>
  </si>
  <si>
    <t xml:space="preserve">Muscogee </t>
  </si>
  <si>
    <t xml:space="preserve">Richmond </t>
  </si>
  <si>
    <t xml:space="preserve">Seminole </t>
  </si>
  <si>
    <t xml:space="preserve">Spalding </t>
  </si>
  <si>
    <t xml:space="preserve">Tift </t>
  </si>
  <si>
    <t xml:space="preserve">Troup </t>
  </si>
  <si>
    <t xml:space="preserve">Atkinson </t>
  </si>
  <si>
    <t xml:space="preserve">Bacon </t>
  </si>
  <si>
    <t xml:space="preserve">Baldwin </t>
  </si>
  <si>
    <t xml:space="preserve">Banks </t>
  </si>
  <si>
    <t xml:space="preserve">Barrow </t>
  </si>
  <si>
    <t xml:space="preserve">Bartow </t>
  </si>
  <si>
    <t xml:space="preserve">Berrien </t>
  </si>
  <si>
    <t xml:space="preserve">Bibb </t>
  </si>
  <si>
    <t xml:space="preserve">Bleckley </t>
  </si>
  <si>
    <t xml:space="preserve">Brantley </t>
  </si>
  <si>
    <t xml:space="preserve">Brooks </t>
  </si>
  <si>
    <t xml:space="preserve">Bryan </t>
  </si>
  <si>
    <t xml:space="preserve">Bulloch </t>
  </si>
  <si>
    <t xml:space="preserve">Burke </t>
  </si>
  <si>
    <t xml:space="preserve">Butts </t>
  </si>
  <si>
    <t xml:space="preserve">Calhoun </t>
  </si>
  <si>
    <t xml:space="preserve">Camden </t>
  </si>
  <si>
    <t xml:space="preserve">Catoosa </t>
  </si>
  <si>
    <t xml:space="preserve">Charlton </t>
  </si>
  <si>
    <t xml:space="preserve">Chattahoochee </t>
  </si>
  <si>
    <t xml:space="preserve">Chattooga </t>
  </si>
  <si>
    <t xml:space="preserve">Cherokee </t>
  </si>
  <si>
    <t xml:space="preserve">Clay </t>
  </si>
  <si>
    <t xml:space="preserve">Clinch </t>
  </si>
  <si>
    <t xml:space="preserve">Coffee </t>
  </si>
  <si>
    <t xml:space="preserve">Colquitt </t>
  </si>
  <si>
    <t xml:space="preserve">Columbia </t>
  </si>
  <si>
    <t xml:space="preserve">Cook </t>
  </si>
  <si>
    <t xml:space="preserve">Coweta </t>
  </si>
  <si>
    <t xml:space="preserve">Crawford </t>
  </si>
  <si>
    <t xml:space="preserve">Crisp </t>
  </si>
  <si>
    <t xml:space="preserve">Dade </t>
  </si>
  <si>
    <t xml:space="preserve">Dawson </t>
  </si>
  <si>
    <t xml:space="preserve">Decatur </t>
  </si>
  <si>
    <t xml:space="preserve">Dodge </t>
  </si>
  <si>
    <t xml:space="preserve">Dooly </t>
  </si>
  <si>
    <t xml:space="preserve">Douglas </t>
  </si>
  <si>
    <t xml:space="preserve">Early </t>
  </si>
  <si>
    <t xml:space="preserve">Echols </t>
  </si>
  <si>
    <t xml:space="preserve">Effingham </t>
  </si>
  <si>
    <t xml:space="preserve">Elbert </t>
  </si>
  <si>
    <t xml:space="preserve">Emanuel </t>
  </si>
  <si>
    <t xml:space="preserve">Evans </t>
  </si>
  <si>
    <t xml:space="preserve">Fannin </t>
  </si>
  <si>
    <t xml:space="preserve">Fayette </t>
  </si>
  <si>
    <t xml:space="preserve">Forsyth </t>
  </si>
  <si>
    <t xml:space="preserve">Franklin </t>
  </si>
  <si>
    <t xml:space="preserve">Gilmer </t>
  </si>
  <si>
    <t xml:space="preserve">Glascock </t>
  </si>
  <si>
    <t xml:space="preserve">Gordon </t>
  </si>
  <si>
    <t xml:space="preserve">Grady </t>
  </si>
  <si>
    <t xml:space="preserve">Greene </t>
  </si>
  <si>
    <t xml:space="preserve">Gwinnett </t>
  </si>
  <si>
    <t xml:space="preserve">Habersham </t>
  </si>
  <si>
    <t xml:space="preserve">Hall </t>
  </si>
  <si>
    <t xml:space="preserve">Hancock </t>
  </si>
  <si>
    <t xml:space="preserve">Haralson </t>
  </si>
  <si>
    <t xml:space="preserve">Harris </t>
  </si>
  <si>
    <t xml:space="preserve">Hart </t>
  </si>
  <si>
    <t xml:space="preserve">Heard </t>
  </si>
  <si>
    <t xml:space="preserve">Henry </t>
  </si>
  <si>
    <t xml:space="preserve">Irwin </t>
  </si>
  <si>
    <t xml:space="preserve">Jackson </t>
  </si>
  <si>
    <t xml:space="preserve">Jasper </t>
  </si>
  <si>
    <t xml:space="preserve">Jeff Davis </t>
  </si>
  <si>
    <t xml:space="preserve">Jefferson </t>
  </si>
  <si>
    <t xml:space="preserve">Jenkins </t>
  </si>
  <si>
    <t xml:space="preserve">Johnson </t>
  </si>
  <si>
    <t xml:space="preserve">Jones </t>
  </si>
  <si>
    <t xml:space="preserve">Lamar </t>
  </si>
  <si>
    <t xml:space="preserve">Lanier </t>
  </si>
  <si>
    <t xml:space="preserve">Laurens </t>
  </si>
  <si>
    <t xml:space="preserve">Lee </t>
  </si>
  <si>
    <t xml:space="preserve">Lincoln </t>
  </si>
  <si>
    <t xml:space="preserve">Long </t>
  </si>
  <si>
    <t xml:space="preserve">Lowndes </t>
  </si>
  <si>
    <t xml:space="preserve">Lumpkin </t>
  </si>
  <si>
    <t xml:space="preserve">Macon </t>
  </si>
  <si>
    <t xml:space="preserve">Madison </t>
  </si>
  <si>
    <t xml:space="preserve">Marion </t>
  </si>
  <si>
    <t xml:space="preserve">McDuffie </t>
  </si>
  <si>
    <t xml:space="preserve">McIntosh </t>
  </si>
  <si>
    <t xml:space="preserve">Meriwether </t>
  </si>
  <si>
    <t xml:space="preserve">Miller </t>
  </si>
  <si>
    <t xml:space="preserve">Mitchell </t>
  </si>
  <si>
    <t xml:space="preserve">Monroe </t>
  </si>
  <si>
    <t xml:space="preserve">Montgomery </t>
  </si>
  <si>
    <t xml:space="preserve">Morgan </t>
  </si>
  <si>
    <t xml:space="preserve">Murray </t>
  </si>
  <si>
    <t xml:space="preserve">Newton </t>
  </si>
  <si>
    <t xml:space="preserve">Oconee </t>
  </si>
  <si>
    <t xml:space="preserve">Oglethorpe </t>
  </si>
  <si>
    <t xml:space="preserve">Paulding </t>
  </si>
  <si>
    <t xml:space="preserve">Peach </t>
  </si>
  <si>
    <t xml:space="preserve">Pickens </t>
  </si>
  <si>
    <t xml:space="preserve">Pierce </t>
  </si>
  <si>
    <t xml:space="preserve">Pike </t>
  </si>
  <si>
    <t xml:space="preserve">Polk </t>
  </si>
  <si>
    <t xml:space="preserve">Pulaski </t>
  </si>
  <si>
    <t xml:space="preserve">Quitman </t>
  </si>
  <si>
    <t xml:space="preserve">Rabun </t>
  </si>
  <si>
    <t xml:space="preserve">Randolph </t>
  </si>
  <si>
    <t xml:space="preserve">Rockdale </t>
  </si>
  <si>
    <t xml:space="preserve">Schley </t>
  </si>
  <si>
    <t xml:space="preserve">Screven </t>
  </si>
  <si>
    <t xml:space="preserve">Stephens </t>
  </si>
  <si>
    <t xml:space="preserve">Stewart </t>
  </si>
  <si>
    <t xml:space="preserve">Sumter </t>
  </si>
  <si>
    <t xml:space="preserve">Talbot </t>
  </si>
  <si>
    <t xml:space="preserve">Taliaferro </t>
  </si>
  <si>
    <t xml:space="preserve">Tattnall </t>
  </si>
  <si>
    <t xml:space="preserve">Taylor </t>
  </si>
  <si>
    <t xml:space="preserve">Telfair </t>
  </si>
  <si>
    <t xml:space="preserve">Terrell </t>
  </si>
  <si>
    <t xml:space="preserve">Thomas </t>
  </si>
  <si>
    <t xml:space="preserve">Toombs </t>
  </si>
  <si>
    <t xml:space="preserve">Towns </t>
  </si>
  <si>
    <t xml:space="preserve">Treutlen </t>
  </si>
  <si>
    <t xml:space="preserve">Turner </t>
  </si>
  <si>
    <t xml:space="preserve">Twiggs </t>
  </si>
  <si>
    <t xml:space="preserve">Union </t>
  </si>
  <si>
    <t xml:space="preserve">Walker </t>
  </si>
  <si>
    <t xml:space="preserve">Walton </t>
  </si>
  <si>
    <t xml:space="preserve">Ware </t>
  </si>
  <si>
    <t xml:space="preserve">Warren </t>
  </si>
  <si>
    <t xml:space="preserve">Washington </t>
  </si>
  <si>
    <t xml:space="preserve">Wayne </t>
  </si>
  <si>
    <t xml:space="preserve">Webster </t>
  </si>
  <si>
    <t xml:space="preserve">White </t>
  </si>
  <si>
    <t xml:space="preserve">Whitfield </t>
  </si>
  <si>
    <t xml:space="preserve">Wilcox </t>
  </si>
  <si>
    <t xml:space="preserve">Wilkes </t>
  </si>
  <si>
    <t xml:space="preserve">Wilkinson </t>
  </si>
  <si>
    <t xml:space="preserve">Worth </t>
  </si>
  <si>
    <t>1 Person</t>
  </si>
  <si>
    <t>2 People</t>
  </si>
  <si>
    <t>3 People</t>
  </si>
  <si>
    <t>4 People</t>
  </si>
  <si>
    <t>5 People</t>
  </si>
  <si>
    <t>6 People</t>
  </si>
  <si>
    <t>7 People</t>
  </si>
  <si>
    <t>8 People</t>
  </si>
  <si>
    <t>Totals</t>
  </si>
  <si>
    <t>Each paystub is the same and is consistent with current year VOE</t>
  </si>
  <si>
    <t>Grand Total Can Not Exceed Program Income Limits</t>
  </si>
  <si>
    <t>4  Line 3 Multiplied by 365 Days:</t>
  </si>
  <si>
    <t>Amount Received</t>
  </si>
  <si>
    <t>Enter Number of</t>
  </si>
  <si>
    <t>Monthly Statements</t>
  </si>
  <si>
    <t>multiplied by 12</t>
  </si>
  <si>
    <t xml:space="preserve"> number of statements</t>
  </si>
  <si>
    <t>Total deposits divided by</t>
  </si>
  <si>
    <t>Input Total Income for Applicant, Co-Applicant, and Adult Non-Applicant pursuant to Chapter 3 of the Seller Guide.</t>
  </si>
  <si>
    <t>Choose Only One Method for Each Employer</t>
  </si>
  <si>
    <t>County:</t>
  </si>
  <si>
    <t>Family Size:</t>
  </si>
  <si>
    <t>Income Limits</t>
  </si>
  <si>
    <t>Total of Deposits Not</t>
  </si>
  <si>
    <t>MSA?</t>
  </si>
  <si>
    <t>x</t>
  </si>
  <si>
    <t>Maximum Household Income Limit:</t>
  </si>
  <si>
    <t>The maximum purchase price for all properties must be equal to or less than the following:</t>
  </si>
  <si>
    <t xml:space="preserve">Method B - Preferred </t>
  </si>
  <si>
    <t>Other Income / Child Support and Non-Applicant Income</t>
  </si>
  <si>
    <t>Non-Payroll Deposits - more than 1% of sales price</t>
  </si>
  <si>
    <t>Page 1</t>
  </si>
  <si>
    <t>**  If paystub(s) dated after July 1st, use year to date pay</t>
  </si>
  <si>
    <t>*   If paystub(s) dated prior to July 1st, use previous year W-2 + year to date pay</t>
  </si>
  <si>
    <t>Gross pay and/or variable pay</t>
  </si>
  <si>
    <t>or click this link to go to our website.</t>
  </si>
  <si>
    <t>2023-1</t>
  </si>
  <si>
    <t>Peach Plus Total Household Income Worksheet</t>
  </si>
  <si>
    <t>For Purchase Price Limits, please refer to Chapter 7 of the Seller Guide.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</si>
</sst>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;;;"/>
    <numFmt numFmtId="173" formatCode="_(* #,##0.0_);_(* \(#,##0.0\);_(* &quot;-&quot;??_);_(@_)"/>
    <numFmt numFmtId="174" formatCode="_(* #,##0_);_(* \(#,##0\);_(* &quot;-&quot;??_);_(@_)"/>
    <numFmt numFmtId="175" formatCode="&quot;$&quot;#,##0.0_);[Red]\(&quot;$&quot;#,##0.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2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3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7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 wrapText="1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65" fontId="9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top" wrapText="1"/>
    </xf>
    <xf numFmtId="0" fontId="12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>
      <alignment horizontal="center" vertical="center" wrapText="1"/>
    </xf>
    <xf numFmtId="165" fontId="9" fillId="33" borderId="0" xfId="0" applyNumberFormat="1" applyFont="1" applyFill="1" applyAlignment="1" applyProtection="1" quotePrefix="1">
      <alignment horizontal="center" vertical="center" wrapText="1"/>
      <protection/>
    </xf>
    <xf numFmtId="6" fontId="9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1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11" xfId="0" applyNumberFormat="1" applyFont="1" applyFill="1" applyBorder="1" applyAlignment="1" applyProtection="1">
      <alignment horizontal="center" wrapText="1"/>
      <protection locked="0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2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174" fontId="0" fillId="4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74" fontId="0" fillId="0" borderId="0" xfId="42" applyNumberFormat="1" applyFont="1" applyFill="1" applyAlignment="1">
      <alignment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right"/>
    </xf>
    <xf numFmtId="0" fontId="26" fillId="33" borderId="0" xfId="53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174" fontId="0" fillId="0" borderId="0" xfId="42" applyNumberFormat="1" applyFont="1" applyAlignment="1">
      <alignment/>
    </xf>
    <xf numFmtId="174" fontId="0" fillId="4" borderId="0" xfId="42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174" fontId="0" fillId="2" borderId="0" xfId="42" applyNumberFormat="1" applyFont="1" applyFill="1" applyAlignment="1">
      <alignment/>
    </xf>
    <xf numFmtId="174" fontId="0" fillId="2" borderId="0" xfId="42" applyNumberFormat="1" applyFont="1" applyFill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Border="1" applyAlignment="1">
      <alignment wrapText="1"/>
    </xf>
    <xf numFmtId="0" fontId="18" fillId="33" borderId="0" xfId="0" applyFont="1" applyFill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0" fillId="33" borderId="16" xfId="0" applyFont="1" applyFill="1" applyBorder="1" applyAlignment="1" applyProtection="1">
      <alignment wrapText="1"/>
      <protection locked="0"/>
    </xf>
    <xf numFmtId="4" fontId="3" fillId="33" borderId="12" xfId="0" applyNumberFormat="1" applyFont="1" applyFill="1" applyBorder="1" applyAlignment="1">
      <alignment wrapText="1"/>
    </xf>
    <xf numFmtId="4" fontId="3" fillId="33" borderId="13" xfId="0" applyNumberFormat="1" applyFont="1" applyFill="1" applyBorder="1" applyAlignment="1">
      <alignment wrapText="1"/>
    </xf>
    <xf numFmtId="4" fontId="3" fillId="33" borderId="17" xfId="0" applyNumberFormat="1" applyFont="1" applyFill="1" applyBorder="1" applyAlignment="1">
      <alignment wrapText="1"/>
    </xf>
    <xf numFmtId="0" fontId="16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1" fontId="0" fillId="33" borderId="11" xfId="0" applyNumberFormat="1" applyFont="1" applyFill="1" applyBorder="1" applyAlignment="1" applyProtection="1">
      <alignment wrapText="1"/>
      <protection locked="0"/>
    </xf>
    <xf numFmtId="0" fontId="18" fillId="33" borderId="0" xfId="0" applyFont="1" applyFill="1" applyBorder="1" applyAlignment="1">
      <alignment horizontal="left" wrapText="1"/>
    </xf>
    <xf numFmtId="4" fontId="0" fillId="33" borderId="16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 applyProtection="1">
      <alignment wrapText="1"/>
      <protection locked="0"/>
    </xf>
    <xf numFmtId="49" fontId="0" fillId="33" borderId="11" xfId="0" applyNumberFormat="1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18" fillId="33" borderId="18" xfId="0" applyFont="1" applyFill="1" applyBorder="1" applyAlignment="1">
      <alignment horizontal="left" wrapText="1"/>
    </xf>
    <xf numFmtId="4" fontId="0" fillId="33" borderId="11" xfId="0" applyNumberFormat="1" applyFont="1" applyFill="1" applyBorder="1" applyAlignment="1" applyProtection="1">
      <alignment wrapText="1"/>
      <protection locked="0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wrapText="1"/>
    </xf>
    <xf numFmtId="4" fontId="0" fillId="33" borderId="11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19" xfId="0" applyFont="1" applyFill="1" applyBorder="1" applyAlignment="1" applyProtection="1">
      <alignment horizontal="center" wrapText="1"/>
      <protection locked="0"/>
    </xf>
    <xf numFmtId="0" fontId="0" fillId="33" borderId="20" xfId="0" applyFont="1" applyFill="1" applyBorder="1" applyAlignment="1" applyProtection="1">
      <alignment horizontal="center" wrapText="1"/>
      <protection locked="0"/>
    </xf>
    <xf numFmtId="0" fontId="0" fillId="33" borderId="21" xfId="0" applyFont="1" applyFill="1" applyBorder="1" applyAlignment="1" applyProtection="1">
      <alignment horizontal="center" wrapText="1"/>
      <protection locked="0"/>
    </xf>
    <xf numFmtId="4" fontId="0" fillId="33" borderId="11" xfId="0" applyNumberFormat="1" applyFont="1" applyFill="1" applyBorder="1" applyAlignment="1" applyProtection="1">
      <alignment horizontal="center" wrapText="1"/>
      <protection locked="0"/>
    </xf>
    <xf numFmtId="0" fontId="0" fillId="33" borderId="19" xfId="0" applyFont="1" applyFill="1" applyBorder="1" applyAlignment="1" applyProtection="1">
      <alignment wrapText="1"/>
      <protection locked="0"/>
    </xf>
    <xf numFmtId="4" fontId="3" fillId="33" borderId="22" xfId="0" applyNumberFormat="1" applyFont="1" applyFill="1" applyBorder="1" applyAlignment="1">
      <alignment wrapText="1"/>
    </xf>
    <xf numFmtId="4" fontId="3" fillId="33" borderId="23" xfId="0" applyNumberFormat="1" applyFont="1" applyFill="1" applyBorder="1" applyAlignment="1">
      <alignment wrapText="1"/>
    </xf>
    <xf numFmtId="4" fontId="3" fillId="33" borderId="24" xfId="0" applyNumberFormat="1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6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right" vertical="top" wrapText="1"/>
    </xf>
    <xf numFmtId="165" fontId="19" fillId="33" borderId="14" xfId="0" applyNumberFormat="1" applyFont="1" applyFill="1" applyBorder="1" applyAlignment="1">
      <alignment horizontal="center" vertical="top" wrapText="1"/>
    </xf>
    <xf numFmtId="0" fontId="19" fillId="33" borderId="11" xfId="0" applyFont="1" applyFill="1" applyBorder="1" applyAlignment="1" applyProtection="1">
      <alignment horizontal="center" wrapText="1"/>
      <protection locked="0"/>
    </xf>
    <xf numFmtId="0" fontId="11" fillId="33" borderId="0" xfId="0" applyFont="1" applyFill="1" applyAlignment="1">
      <alignment horizontal="right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ca.ga.gov/safe-affordable-housing/homeownership/georgia-dream/homebuyer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0"/>
  <sheetViews>
    <sheetView tabSelected="1" zoomScale="93" zoomScaleNormal="93" workbookViewId="0" topLeftCell="B1">
      <selection activeCell="U12" sqref="U12"/>
    </sheetView>
  </sheetViews>
  <sheetFormatPr defaultColWidth="9.140625" defaultRowHeight="12.75"/>
  <cols>
    <col min="1" max="1" width="6.00390625" style="8" customWidth="1"/>
    <col min="2" max="2" width="10.57421875" style="8" customWidth="1"/>
    <col min="3" max="3" width="9.140625" style="8" customWidth="1"/>
    <col min="4" max="4" width="11.421875" style="8" customWidth="1"/>
    <col min="5" max="5" width="6.140625" style="8" customWidth="1"/>
    <col min="6" max="6" width="5.421875" style="8" customWidth="1"/>
    <col min="7" max="7" width="4.421875" style="8" customWidth="1"/>
    <col min="8" max="8" width="6.140625" style="8" customWidth="1"/>
    <col min="9" max="9" width="14.57421875" style="8" customWidth="1"/>
    <col min="10" max="10" width="6.421875" style="8" customWidth="1"/>
    <col min="11" max="11" width="6.57421875" style="8" customWidth="1"/>
    <col min="12" max="12" width="3.57421875" style="8" customWidth="1"/>
    <col min="13" max="13" width="8.57421875" style="8" customWidth="1"/>
    <col min="14" max="14" width="15.140625" style="8" customWidth="1"/>
    <col min="15" max="22" width="9.140625" style="9" customWidth="1"/>
    <col min="23" max="16384" width="9.140625" style="8" customWidth="1"/>
  </cols>
  <sheetData>
    <row r="1" ht="3" customHeight="1"/>
    <row r="2" spans="2:14" ht="26.25" customHeight="1">
      <c r="B2" s="81" t="s">
        <v>215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4.25" customHeight="1">
      <c r="A3" s="85" t="s">
        <v>196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ht="12" customHeight="1">
      <c r="H4" s="54"/>
    </row>
    <row r="5" spans="2:14" ht="9" customHeigh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</row>
    <row r="6" spans="1:14" ht="25.5" customHeight="1">
      <c r="A6" s="107" t="s">
        <v>198</v>
      </c>
      <c r="B6" s="107"/>
      <c r="C6" s="106" t="s">
        <v>0</v>
      </c>
      <c r="D6" s="106"/>
      <c r="E6" s="106"/>
      <c r="F6" s="106"/>
      <c r="G6" s="10"/>
      <c r="H6" s="107" t="s">
        <v>199</v>
      </c>
      <c r="I6" s="107"/>
      <c r="J6" s="107"/>
      <c r="K6" s="106" t="s">
        <v>178</v>
      </c>
      <c r="L6" s="106"/>
      <c r="M6" s="106"/>
      <c r="N6" s="106"/>
    </row>
    <row r="7" spans="2:14" ht="17.2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8.25" customHeight="1">
      <c r="A8" s="12"/>
      <c r="B8" s="12"/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</row>
    <row r="9" spans="1:14" ht="25.5" customHeight="1">
      <c r="A9" s="14"/>
      <c r="B9" s="104" t="s">
        <v>204</v>
      </c>
      <c r="C9" s="104"/>
      <c r="D9" s="104"/>
      <c r="E9" s="104"/>
      <c r="F9" s="104"/>
      <c r="G9" s="104"/>
      <c r="H9" s="104"/>
      <c r="I9" s="104"/>
      <c r="J9" s="105">
        <f>SUMPRODUCT((CountyList=CountyName)*(HouseholdSizeList=HouseholdSize)*IncomeLimits)</f>
        <v>135900</v>
      </c>
      <c r="K9" s="105"/>
      <c r="L9" s="105"/>
      <c r="M9" s="105"/>
      <c r="N9" s="14"/>
    </row>
    <row r="10" spans="1:22" ht="11.25" customHeight="1">
      <c r="A10" s="15"/>
      <c r="B10" s="16"/>
      <c r="C10" s="17"/>
      <c r="D10" s="18"/>
      <c r="E10" s="18"/>
      <c r="F10" s="18"/>
      <c r="G10" s="18"/>
      <c r="H10" s="18"/>
      <c r="I10" s="19"/>
      <c r="J10" s="19"/>
      <c r="K10" s="19"/>
      <c r="L10" s="19"/>
      <c r="M10" s="15"/>
      <c r="N10" s="15"/>
      <c r="O10" s="8"/>
      <c r="P10" s="8"/>
      <c r="Q10" s="8"/>
      <c r="R10" s="8"/>
      <c r="S10" s="8"/>
      <c r="T10" s="8"/>
      <c r="U10" s="8"/>
      <c r="V10" s="8"/>
    </row>
    <row r="11" spans="1:22" ht="2.25" customHeight="1">
      <c r="A11" s="15"/>
      <c r="B11" s="16"/>
      <c r="C11" s="17"/>
      <c r="D11" s="20"/>
      <c r="E11" s="20"/>
      <c r="F11" s="20"/>
      <c r="G11" s="20"/>
      <c r="H11" s="20"/>
      <c r="I11" s="21"/>
      <c r="J11" s="21"/>
      <c r="K11" s="21"/>
      <c r="L11" s="21"/>
      <c r="M11" s="15"/>
      <c r="N11" s="15"/>
      <c r="O11" s="8"/>
      <c r="P11" s="8"/>
      <c r="Q11" s="8"/>
      <c r="R11" s="8"/>
      <c r="S11" s="8"/>
      <c r="T11" s="8"/>
      <c r="U11" s="8"/>
      <c r="V11" s="8"/>
    </row>
    <row r="12" spans="1:14" ht="15" customHeight="1">
      <c r="A12" s="103" t="s">
        <v>205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4:22" ht="22.5" customHeight="1">
      <c r="D13" s="8" t="s">
        <v>216</v>
      </c>
      <c r="O13" s="8"/>
      <c r="P13" s="8"/>
      <c r="Q13" s="8"/>
      <c r="R13" s="8"/>
      <c r="S13" s="8"/>
      <c r="T13" s="8"/>
      <c r="U13" s="8"/>
      <c r="V13" s="8"/>
    </row>
    <row r="14" spans="7:22" ht="15">
      <c r="G14" s="53" t="s">
        <v>213</v>
      </c>
      <c r="O14" s="8"/>
      <c r="P14" s="8"/>
      <c r="Q14" s="8"/>
      <c r="R14" s="8"/>
      <c r="S14" s="8"/>
      <c r="T14" s="8"/>
      <c r="U14" s="8"/>
      <c r="V14" s="8"/>
    </row>
    <row r="15" spans="15:22" ht="13.5" customHeight="1">
      <c r="O15" s="8"/>
      <c r="P15" s="8"/>
      <c r="Q15" s="8"/>
      <c r="R15" s="8"/>
      <c r="S15" s="8"/>
      <c r="T15" s="8"/>
      <c r="U15" s="8"/>
      <c r="V15" s="8"/>
    </row>
    <row r="16" ht="15.75" customHeight="1">
      <c r="B16" s="22" t="s">
        <v>6</v>
      </c>
    </row>
    <row r="17" ht="10.5" customHeight="1"/>
    <row r="18" spans="2:14" ht="18" customHeight="1">
      <c r="B18" s="8" t="s">
        <v>7</v>
      </c>
      <c r="E18" s="75"/>
      <c r="F18" s="75"/>
      <c r="G18" s="76"/>
      <c r="H18" s="76"/>
      <c r="I18" s="76"/>
      <c r="J18" s="23"/>
      <c r="K18" s="75"/>
      <c r="L18" s="76"/>
      <c r="M18" s="76"/>
      <c r="N18" s="76"/>
    </row>
    <row r="19" spans="2:14" ht="15">
      <c r="B19" s="8" t="s">
        <v>8</v>
      </c>
      <c r="E19" s="75"/>
      <c r="F19" s="75"/>
      <c r="G19" s="76"/>
      <c r="H19" s="76"/>
      <c r="I19" s="76"/>
      <c r="J19" s="24"/>
      <c r="K19" s="75"/>
      <c r="L19" s="76"/>
      <c r="M19" s="76"/>
      <c r="N19" s="76"/>
    </row>
    <row r="20" ht="13.5" customHeight="1"/>
    <row r="21" spans="2:14" ht="24.75" customHeight="1">
      <c r="B21" s="43" t="s">
        <v>9</v>
      </c>
      <c r="E21" s="85" t="s">
        <v>197</v>
      </c>
      <c r="F21" s="85"/>
      <c r="G21" s="85"/>
      <c r="H21" s="85"/>
      <c r="I21" s="85"/>
      <c r="J21" s="85"/>
      <c r="K21" s="85"/>
      <c r="L21" s="85"/>
      <c r="M21" s="85"/>
      <c r="N21" s="85"/>
    </row>
    <row r="22" spans="2:14" ht="25.5" customHeight="1">
      <c r="B22" s="83" t="s">
        <v>187</v>
      </c>
      <c r="C22" s="84"/>
      <c r="D22" s="84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5">
      <c r="B23" s="64" t="s">
        <v>10</v>
      </c>
      <c r="C23" s="64"/>
      <c r="D23" s="86"/>
      <c r="E23" s="87">
        <v>0</v>
      </c>
      <c r="F23" s="87"/>
      <c r="G23" s="87"/>
      <c r="H23" s="87"/>
      <c r="I23" s="87"/>
      <c r="J23" s="32"/>
      <c r="K23" s="87">
        <v>0</v>
      </c>
      <c r="L23" s="87"/>
      <c r="M23" s="87"/>
      <c r="N23" s="87"/>
    </row>
    <row r="24" spans="2:14" ht="16.5" customHeight="1" thickBot="1">
      <c r="B24" s="62" t="s">
        <v>11</v>
      </c>
      <c r="C24" s="62"/>
      <c r="D24" s="63"/>
      <c r="E24" s="66">
        <v>1</v>
      </c>
      <c r="F24" s="66"/>
      <c r="G24" s="66"/>
      <c r="H24" s="66"/>
      <c r="I24" s="66"/>
      <c r="J24" s="32"/>
      <c r="K24" s="66">
        <v>1</v>
      </c>
      <c r="L24" s="66"/>
      <c r="M24" s="66"/>
      <c r="N24" s="66"/>
    </row>
    <row r="25" spans="2:14" ht="16.5" customHeight="1" thickBot="1">
      <c r="B25" s="64" t="s">
        <v>12</v>
      </c>
      <c r="C25" s="64"/>
      <c r="D25" s="65"/>
      <c r="E25" s="67">
        <f>SUM(E23*E24)</f>
        <v>0</v>
      </c>
      <c r="F25" s="68"/>
      <c r="G25" s="68"/>
      <c r="H25" s="68"/>
      <c r="I25" s="69"/>
      <c r="J25" s="32"/>
      <c r="K25" s="67">
        <f>SUM(K23*K24)</f>
        <v>0</v>
      </c>
      <c r="L25" s="68"/>
      <c r="M25" s="68"/>
      <c r="N25" s="69"/>
    </row>
    <row r="26" spans="2:22" s="32" customFormat="1" ht="15.75" customHeight="1">
      <c r="B26" s="25"/>
      <c r="C26" s="25"/>
      <c r="D26" s="26"/>
      <c r="E26" s="27"/>
      <c r="F26" s="27"/>
      <c r="G26" s="27"/>
      <c r="H26" s="27"/>
      <c r="I26" s="27"/>
      <c r="K26" s="27"/>
      <c r="L26" s="27"/>
      <c r="M26" s="27"/>
      <c r="N26" s="27"/>
      <c r="O26" s="33"/>
      <c r="P26" s="33"/>
      <c r="Q26" s="33"/>
      <c r="R26" s="33"/>
      <c r="S26" s="33"/>
      <c r="T26" s="33"/>
      <c r="U26" s="33"/>
      <c r="V26" s="33"/>
    </row>
    <row r="27" spans="15:22" s="32" customFormat="1" ht="5.25" customHeight="1">
      <c r="O27" s="33"/>
      <c r="P27" s="33"/>
      <c r="Q27" s="33"/>
      <c r="R27" s="33"/>
      <c r="S27" s="33"/>
      <c r="T27" s="33"/>
      <c r="U27" s="33"/>
      <c r="V27" s="33"/>
    </row>
    <row r="28" spans="2:22" s="32" customFormat="1" ht="16.5" customHeight="1">
      <c r="B28" s="43" t="s">
        <v>206</v>
      </c>
      <c r="O28" s="33"/>
      <c r="P28" s="33"/>
      <c r="Q28" s="33"/>
      <c r="R28" s="33"/>
      <c r="S28" s="33"/>
      <c r="T28" s="33"/>
      <c r="U28" s="33"/>
      <c r="V28" s="33"/>
    </row>
    <row r="29" spans="2:14" ht="13.5" customHeight="1">
      <c r="B29" s="70" t="s">
        <v>212</v>
      </c>
      <c r="C29" s="71"/>
      <c r="D29" s="71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ht="4.5" customHeight="1" hidden="1">
      <c r="B30" s="71"/>
      <c r="C30" s="71"/>
      <c r="D30" s="71"/>
      <c r="E30" s="32"/>
      <c r="F30" s="32"/>
      <c r="G30" s="32"/>
      <c r="H30" s="32"/>
      <c r="I30" s="32"/>
      <c r="J30" s="32"/>
      <c r="K30" s="36"/>
      <c r="L30" s="36"/>
      <c r="M30" s="36"/>
      <c r="N30" s="36"/>
    </row>
    <row r="31" spans="2:14" ht="16.5" customHeight="1">
      <c r="B31" s="64" t="s">
        <v>13</v>
      </c>
      <c r="C31" s="64"/>
      <c r="D31" s="73"/>
      <c r="E31" s="87">
        <v>0</v>
      </c>
      <c r="F31" s="87"/>
      <c r="G31" s="87"/>
      <c r="H31" s="87"/>
      <c r="I31" s="87"/>
      <c r="J31" s="32"/>
      <c r="K31" s="87">
        <v>0</v>
      </c>
      <c r="L31" s="87"/>
      <c r="M31" s="87"/>
      <c r="N31" s="87"/>
    </row>
    <row r="32" spans="2:14" ht="16.5" customHeight="1">
      <c r="B32" s="64" t="s">
        <v>14</v>
      </c>
      <c r="C32" s="64"/>
      <c r="D32" s="73"/>
      <c r="E32" s="72">
        <v>1</v>
      </c>
      <c r="F32" s="72"/>
      <c r="G32" s="72"/>
      <c r="H32" s="72"/>
      <c r="I32" s="72"/>
      <c r="J32" s="45"/>
      <c r="K32" s="72">
        <v>1</v>
      </c>
      <c r="L32" s="72"/>
      <c r="M32" s="72"/>
      <c r="N32" s="72"/>
    </row>
    <row r="33" spans="2:14" ht="16.5" customHeight="1" thickBot="1">
      <c r="B33" s="64" t="s">
        <v>15</v>
      </c>
      <c r="C33" s="64"/>
      <c r="D33" s="73"/>
      <c r="E33" s="74">
        <f>SUM(E31/E32)</f>
        <v>0</v>
      </c>
      <c r="F33" s="74"/>
      <c r="G33" s="74"/>
      <c r="H33" s="74"/>
      <c r="I33" s="74"/>
      <c r="J33" s="32"/>
      <c r="K33" s="74">
        <f>SUM(K31/K32)</f>
        <v>0</v>
      </c>
      <c r="L33" s="74"/>
      <c r="M33" s="74"/>
      <c r="N33" s="74"/>
    </row>
    <row r="34" spans="2:14" ht="15.75" thickBot="1">
      <c r="B34" s="64" t="s">
        <v>189</v>
      </c>
      <c r="C34" s="64"/>
      <c r="D34" s="65"/>
      <c r="E34" s="67">
        <f>SUM(E33*365)</f>
        <v>0</v>
      </c>
      <c r="F34" s="68"/>
      <c r="G34" s="68"/>
      <c r="H34" s="68"/>
      <c r="I34" s="69"/>
      <c r="J34" s="44"/>
      <c r="K34" s="99">
        <f>SUM(K33*365)</f>
        <v>0</v>
      </c>
      <c r="L34" s="100"/>
      <c r="M34" s="100"/>
      <c r="N34" s="101"/>
    </row>
    <row r="35" spans="1:14" ht="16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6.5" customHeight="1">
      <c r="A36" s="32"/>
      <c r="B36" s="34" t="s">
        <v>207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6.5" customHeight="1">
      <c r="A37" s="32"/>
      <c r="B37" s="34"/>
      <c r="C37" s="32"/>
      <c r="D37" s="32"/>
      <c r="E37" s="32"/>
      <c r="F37" s="32"/>
      <c r="G37" s="32"/>
      <c r="H37" s="32"/>
      <c r="I37" s="80" t="s">
        <v>190</v>
      </c>
      <c r="J37" s="91" t="s">
        <v>18</v>
      </c>
      <c r="K37" s="80"/>
      <c r="L37" s="80"/>
      <c r="M37" s="32"/>
      <c r="N37" s="32"/>
    </row>
    <row r="38" spans="1:14" ht="16.5" customHeight="1">
      <c r="A38" s="32"/>
      <c r="B38" s="60" t="s">
        <v>16</v>
      </c>
      <c r="C38" s="60"/>
      <c r="D38" s="61"/>
      <c r="E38" s="91" t="s">
        <v>17</v>
      </c>
      <c r="F38" s="84"/>
      <c r="G38" s="84"/>
      <c r="H38" s="84"/>
      <c r="I38" s="60"/>
      <c r="J38" s="60"/>
      <c r="K38" s="60"/>
      <c r="L38" s="60"/>
      <c r="M38" s="91" t="s">
        <v>186</v>
      </c>
      <c r="N38" s="91"/>
    </row>
    <row r="39" spans="1:14" ht="16.5" customHeight="1">
      <c r="A39" s="32"/>
      <c r="B39" s="79"/>
      <c r="C39" s="79"/>
      <c r="D39" s="79"/>
      <c r="E39" s="79"/>
      <c r="F39" s="79"/>
      <c r="G39" s="79"/>
      <c r="H39" s="79"/>
      <c r="I39" s="37"/>
      <c r="J39" s="94"/>
      <c r="K39" s="95"/>
      <c r="L39" s="96"/>
      <c r="M39" s="92">
        <f>I39*J39</f>
        <v>0</v>
      </c>
      <c r="N39" s="92"/>
    </row>
    <row r="40" spans="1:14" ht="16.5" customHeight="1">
      <c r="A40" s="32"/>
      <c r="B40" s="79"/>
      <c r="C40" s="79"/>
      <c r="D40" s="79"/>
      <c r="E40" s="79"/>
      <c r="F40" s="79"/>
      <c r="G40" s="79"/>
      <c r="H40" s="79"/>
      <c r="I40" s="37"/>
      <c r="J40" s="94"/>
      <c r="K40" s="95"/>
      <c r="L40" s="96"/>
      <c r="M40" s="92">
        <f>I40*J40</f>
        <v>0</v>
      </c>
      <c r="N40" s="92"/>
    </row>
    <row r="41" spans="1:14" ht="16.5" customHeight="1" thickBot="1">
      <c r="A41" s="32"/>
      <c r="B41" s="79"/>
      <c r="C41" s="79"/>
      <c r="D41" s="79"/>
      <c r="E41" s="79"/>
      <c r="F41" s="79"/>
      <c r="G41" s="79"/>
      <c r="H41" s="98"/>
      <c r="I41" s="37"/>
      <c r="J41" s="94"/>
      <c r="K41" s="95"/>
      <c r="L41" s="96"/>
      <c r="M41" s="92">
        <f>I41*J41</f>
        <v>0</v>
      </c>
      <c r="N41" s="92"/>
    </row>
    <row r="42" spans="1:14" ht="16.5" customHeight="1" thickBot="1">
      <c r="A42" s="32"/>
      <c r="B42" s="28"/>
      <c r="C42" s="28"/>
      <c r="D42" s="28"/>
      <c r="E42" s="28"/>
      <c r="F42" s="28"/>
      <c r="G42" s="28"/>
      <c r="H42" s="28"/>
      <c r="I42" s="32"/>
      <c r="J42" s="38"/>
      <c r="K42" s="39"/>
      <c r="L42" s="38" t="s">
        <v>23</v>
      </c>
      <c r="M42" s="68">
        <f>SUM(M39:M41)</f>
        <v>0</v>
      </c>
      <c r="N42" s="102"/>
    </row>
    <row r="43" spans="1:14" ht="16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6.5" customHeight="1">
      <c r="A44" s="32"/>
      <c r="B44" s="40" t="s">
        <v>208</v>
      </c>
      <c r="C44" s="32"/>
      <c r="D44" s="32"/>
      <c r="E44" s="32"/>
      <c r="F44" s="32"/>
      <c r="G44" s="32"/>
      <c r="H44" s="32"/>
      <c r="I44" s="80"/>
      <c r="J44" s="80"/>
      <c r="K44" s="80"/>
      <c r="L44" s="80"/>
      <c r="M44" s="93"/>
      <c r="N44" s="93"/>
    </row>
    <row r="45" spans="1:14" ht="16.5" customHeight="1">
      <c r="A45" s="32"/>
      <c r="B45" s="40"/>
      <c r="C45" s="32"/>
      <c r="D45" s="32"/>
      <c r="E45" s="32"/>
      <c r="F45" s="32"/>
      <c r="G45" s="32"/>
      <c r="H45" s="32"/>
      <c r="I45" s="51"/>
      <c r="J45" s="51"/>
      <c r="K45" s="51"/>
      <c r="L45" s="51"/>
      <c r="M45" s="93" t="s">
        <v>195</v>
      </c>
      <c r="N45" s="93"/>
    </row>
    <row r="46" spans="1:14" ht="15">
      <c r="A46" s="32"/>
      <c r="B46" s="34"/>
      <c r="C46" s="32"/>
      <c r="D46" s="32"/>
      <c r="E46" s="91" t="s">
        <v>201</v>
      </c>
      <c r="F46" s="84"/>
      <c r="G46" s="84"/>
      <c r="H46" s="84"/>
      <c r="I46" s="80" t="s">
        <v>191</v>
      </c>
      <c r="J46" s="80"/>
      <c r="K46" s="80"/>
      <c r="L46" s="80"/>
      <c r="M46" s="93" t="s">
        <v>194</v>
      </c>
      <c r="N46" s="93"/>
    </row>
    <row r="47" spans="1:14" ht="16.5" customHeight="1">
      <c r="A47" s="32"/>
      <c r="B47" s="60" t="s">
        <v>20</v>
      </c>
      <c r="C47" s="60"/>
      <c r="D47" s="61"/>
      <c r="E47" s="91" t="s">
        <v>19</v>
      </c>
      <c r="F47" s="84"/>
      <c r="G47" s="84"/>
      <c r="H47" s="84"/>
      <c r="I47" s="80" t="s">
        <v>192</v>
      </c>
      <c r="J47" s="80"/>
      <c r="K47" s="80"/>
      <c r="L47" s="80"/>
      <c r="M47" s="91" t="s">
        <v>193</v>
      </c>
      <c r="N47" s="91"/>
    </row>
    <row r="48" spans="1:14" ht="16.5" customHeight="1" thickBot="1">
      <c r="A48" s="32"/>
      <c r="B48" s="79"/>
      <c r="C48" s="79"/>
      <c r="D48" s="79"/>
      <c r="E48" s="97"/>
      <c r="F48" s="97"/>
      <c r="G48" s="97"/>
      <c r="H48" s="97"/>
      <c r="I48" s="94"/>
      <c r="J48" s="95"/>
      <c r="K48" s="95"/>
      <c r="L48" s="96"/>
      <c r="M48" s="92">
        <f>IF(I48=0,0,E48/I48*12)</f>
        <v>0</v>
      </c>
      <c r="N48" s="92"/>
    </row>
    <row r="49" spans="1:14" ht="15.75" thickBot="1">
      <c r="A49" s="32"/>
      <c r="B49" s="28"/>
      <c r="C49" s="28"/>
      <c r="D49" s="28"/>
      <c r="E49" s="28"/>
      <c r="F49" s="28"/>
      <c r="G49" s="28"/>
      <c r="H49" s="28"/>
      <c r="I49" s="41"/>
      <c r="J49" s="38"/>
      <c r="K49" s="42"/>
      <c r="L49" s="39" t="s">
        <v>23</v>
      </c>
      <c r="M49" s="68">
        <f>SUM(M48:M48)</f>
        <v>0</v>
      </c>
      <c r="N49" s="69"/>
    </row>
    <row r="50" spans="1:14" ht="15">
      <c r="A50" s="32"/>
      <c r="B50" s="28"/>
      <c r="C50" s="28"/>
      <c r="D50" s="28"/>
      <c r="E50" s="28"/>
      <c r="F50" s="28"/>
      <c r="G50" s="28"/>
      <c r="H50" s="28"/>
      <c r="I50" s="41"/>
      <c r="J50" s="52"/>
      <c r="K50" s="36"/>
      <c r="L50" s="52"/>
      <c r="M50" s="27"/>
      <c r="N50" s="27"/>
    </row>
    <row r="51" spans="1:14" ht="3" customHeight="1" thickBot="1">
      <c r="A51" s="29"/>
      <c r="B51" s="29"/>
      <c r="C51" s="29"/>
      <c r="D51" s="29"/>
      <c r="E51" s="30"/>
      <c r="F51" s="30"/>
      <c r="G51" s="30"/>
      <c r="H51" s="30"/>
      <c r="I51" s="29"/>
      <c r="J51" s="29"/>
      <c r="K51" s="29"/>
      <c r="L51" s="29"/>
      <c r="M51" s="29"/>
      <c r="N51" s="29"/>
    </row>
    <row r="52" spans="1:14" ht="32.25" customHeight="1" thickBot="1">
      <c r="A52" s="29"/>
      <c r="B52" s="77" t="s">
        <v>188</v>
      </c>
      <c r="C52" s="78"/>
      <c r="D52" s="78"/>
      <c r="E52" s="78"/>
      <c r="F52" s="78"/>
      <c r="G52" s="78"/>
      <c r="H52" s="78"/>
      <c r="I52" s="77"/>
      <c r="J52" s="11"/>
      <c r="K52" s="36"/>
      <c r="L52" s="11"/>
      <c r="M52" s="31" t="s">
        <v>21</v>
      </c>
      <c r="N52" s="35">
        <f>SUM(E25)+(K25)+(E34)+(K34)+(M42)+(M49)</f>
        <v>0</v>
      </c>
    </row>
    <row r="53" ht="15"/>
    <row r="54" spans="2:22" s="32" customFormat="1" ht="12.75">
      <c r="B54" s="32" t="s">
        <v>211</v>
      </c>
      <c r="O54" s="33"/>
      <c r="P54" s="33"/>
      <c r="Q54" s="33"/>
      <c r="R54" s="33"/>
      <c r="S54" s="33"/>
      <c r="T54" s="33"/>
      <c r="U54" s="33"/>
      <c r="V54" s="33"/>
    </row>
    <row r="55" spans="2:22" s="32" customFormat="1" ht="12.75">
      <c r="B55" s="32" t="s">
        <v>210</v>
      </c>
      <c r="O55" s="33"/>
      <c r="P55" s="33"/>
      <c r="Q55" s="33"/>
      <c r="R55" s="33"/>
      <c r="S55" s="33"/>
      <c r="T55" s="33"/>
      <c r="U55" s="33"/>
      <c r="V55" s="33"/>
    </row>
    <row r="56" spans="15:22" s="32" customFormat="1" ht="12.75">
      <c r="O56" s="33"/>
      <c r="P56" s="33"/>
      <c r="Q56" s="33"/>
      <c r="R56" s="33"/>
      <c r="S56" s="33"/>
      <c r="T56" s="33"/>
      <c r="U56" s="33"/>
      <c r="V56" s="33"/>
    </row>
    <row r="57" spans="2:22" s="32" customFormat="1" ht="12.75">
      <c r="B57" s="34" t="s">
        <v>214</v>
      </c>
      <c r="F57" s="34" t="s">
        <v>4</v>
      </c>
      <c r="N57" s="34" t="s">
        <v>209</v>
      </c>
      <c r="O57" s="33"/>
      <c r="P57" s="33"/>
      <c r="Q57" s="33"/>
      <c r="R57" s="33"/>
      <c r="S57" s="33"/>
      <c r="T57" s="33"/>
      <c r="U57" s="33"/>
      <c r="V57" s="33"/>
    </row>
    <row r="58" ht="15"/>
    <row r="59" spans="1:1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</sheetData>
  <sheetProtection password="E966" sheet="1" formatRows="0"/>
  <mergeCells count="72">
    <mergeCell ref="A12:N12"/>
    <mergeCell ref="B9:I9"/>
    <mergeCell ref="J9:M9"/>
    <mergeCell ref="C6:F6"/>
    <mergeCell ref="H6:J6"/>
    <mergeCell ref="K6:N6"/>
    <mergeCell ref="A6:B6"/>
    <mergeCell ref="B34:D34"/>
    <mergeCell ref="B47:D47"/>
    <mergeCell ref="E47:H47"/>
    <mergeCell ref="B40:D40"/>
    <mergeCell ref="B41:D41"/>
    <mergeCell ref="M38:N38"/>
    <mergeCell ref="M40:N40"/>
    <mergeCell ref="M41:N41"/>
    <mergeCell ref="M42:N42"/>
    <mergeCell ref="I46:L46"/>
    <mergeCell ref="B31:D31"/>
    <mergeCell ref="I37:I38"/>
    <mergeCell ref="E31:I31"/>
    <mergeCell ref="K31:N31"/>
    <mergeCell ref="E48:H48"/>
    <mergeCell ref="B39:D39"/>
    <mergeCell ref="E41:H41"/>
    <mergeCell ref="J40:L40"/>
    <mergeCell ref="E34:I34"/>
    <mergeCell ref="K34:N34"/>
    <mergeCell ref="M48:N48"/>
    <mergeCell ref="M45:N45"/>
    <mergeCell ref="K24:N24"/>
    <mergeCell ref="I48:L48"/>
    <mergeCell ref="J37:L38"/>
    <mergeCell ref="M47:N47"/>
    <mergeCell ref="E46:H46"/>
    <mergeCell ref="M39:N39"/>
    <mergeCell ref="M44:N44"/>
    <mergeCell ref="M46:N46"/>
    <mergeCell ref="J39:L39"/>
    <mergeCell ref="K25:N25"/>
    <mergeCell ref="J41:L41"/>
    <mergeCell ref="E38:H38"/>
    <mergeCell ref="K33:N33"/>
    <mergeCell ref="E19:I19"/>
    <mergeCell ref="K19:N19"/>
    <mergeCell ref="B2:N2"/>
    <mergeCell ref="B22:D22"/>
    <mergeCell ref="E21:N21"/>
    <mergeCell ref="B23:D23"/>
    <mergeCell ref="E23:I23"/>
    <mergeCell ref="A3:N3"/>
    <mergeCell ref="B5:N5"/>
    <mergeCell ref="K23:N23"/>
    <mergeCell ref="K18:N18"/>
    <mergeCell ref="E18:I18"/>
    <mergeCell ref="B52:I52"/>
    <mergeCell ref="B32:D32"/>
    <mergeCell ref="E32:I32"/>
    <mergeCell ref="B48:D48"/>
    <mergeCell ref="E39:H39"/>
    <mergeCell ref="E40:H40"/>
    <mergeCell ref="I47:L47"/>
    <mergeCell ref="I44:L44"/>
    <mergeCell ref="B38:D38"/>
    <mergeCell ref="B24:D24"/>
    <mergeCell ref="B25:D25"/>
    <mergeCell ref="E24:I24"/>
    <mergeCell ref="E25:I25"/>
    <mergeCell ref="M49:N49"/>
    <mergeCell ref="B29:D30"/>
    <mergeCell ref="K32:N32"/>
    <mergeCell ref="B33:D33"/>
    <mergeCell ref="E33:I33"/>
  </mergeCells>
  <dataValidations count="2">
    <dataValidation type="list" allowBlank="1" showInputMessage="1" showErrorMessage="1" sqref="C6:F6">
      <formula1>CountyList</formula1>
    </dataValidation>
    <dataValidation type="list" allowBlank="1" showInputMessage="1" showErrorMessage="1" sqref="K6:N6">
      <formula1>HouseholdSizeList</formula1>
    </dataValidation>
  </dataValidations>
  <hyperlinks>
    <hyperlink ref="G14" r:id="rId1" display="or click this link to go to our website."/>
  </hyperlinks>
  <printOptions horizontalCentered="1" verticalCentered="1"/>
  <pageMargins left="0.7" right="0.7" top="0.75" bottom="0.75" header="0.3" footer="0.3"/>
  <pageSetup blackAndWhite="1" fitToHeight="1" fitToWidth="1" horizontalDpi="600" verticalDpi="600" orientation="portrait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97">
      <selection activeCell="K117" sqref="K117"/>
    </sheetView>
  </sheetViews>
  <sheetFormatPr defaultColWidth="9.140625" defaultRowHeight="12.75"/>
  <cols>
    <col min="1" max="1" width="9.140625" style="46" customWidth="1"/>
    <col min="2" max="2" width="15.421875" style="3" bestFit="1" customWidth="1"/>
    <col min="3" max="10" width="11.57421875" style="6" bestFit="1" customWidth="1"/>
    <col min="11" max="16384" width="9.140625" style="3" customWidth="1"/>
  </cols>
  <sheetData>
    <row r="1" spans="2:10" ht="12.75">
      <c r="B1" s="108" t="s">
        <v>200</v>
      </c>
      <c r="C1" s="108"/>
      <c r="D1" s="108"/>
      <c r="E1" s="108"/>
      <c r="F1" s="108"/>
      <c r="G1" s="108"/>
      <c r="H1" s="108"/>
      <c r="I1" s="108"/>
      <c r="J1" s="108"/>
    </row>
    <row r="2" spans="1:10" s="2" customFormat="1" ht="12.75">
      <c r="A2" s="7" t="s">
        <v>202</v>
      </c>
      <c r="B2" s="1" t="s">
        <v>5</v>
      </c>
      <c r="C2" s="4" t="s">
        <v>178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183</v>
      </c>
      <c r="I2" s="4" t="s">
        <v>184</v>
      </c>
      <c r="J2" s="4" t="s">
        <v>185</v>
      </c>
    </row>
    <row r="3" spans="2:10" ht="12.75">
      <c r="B3" s="5" t="s">
        <v>0</v>
      </c>
      <c r="C3" s="55">
        <v>135900</v>
      </c>
      <c r="D3" s="55">
        <v>135900</v>
      </c>
      <c r="E3" s="55">
        <v>156285</v>
      </c>
      <c r="F3" s="55">
        <v>156285</v>
      </c>
      <c r="G3" s="55">
        <v>156285</v>
      </c>
      <c r="H3" s="55">
        <v>156285</v>
      </c>
      <c r="I3" s="55">
        <v>156285</v>
      </c>
      <c r="J3" s="55">
        <v>156285</v>
      </c>
    </row>
    <row r="4" spans="2:10" ht="12.75">
      <c r="B4" s="5" t="s">
        <v>44</v>
      </c>
      <c r="C4" s="55">
        <v>135900</v>
      </c>
      <c r="D4" s="55">
        <v>135900</v>
      </c>
      <c r="E4" s="55">
        <v>156285</v>
      </c>
      <c r="F4" s="55">
        <v>156285</v>
      </c>
      <c r="G4" s="55">
        <v>156285</v>
      </c>
      <c r="H4" s="55">
        <v>156285</v>
      </c>
      <c r="I4" s="55">
        <v>156285</v>
      </c>
      <c r="J4" s="55">
        <v>156285</v>
      </c>
    </row>
    <row r="5" spans="2:10" ht="12.75">
      <c r="B5" s="5" t="s">
        <v>45</v>
      </c>
      <c r="C5" s="55">
        <v>135900</v>
      </c>
      <c r="D5" s="55">
        <v>135900</v>
      </c>
      <c r="E5" s="55">
        <v>156285</v>
      </c>
      <c r="F5" s="55">
        <v>156285</v>
      </c>
      <c r="G5" s="55">
        <v>156285</v>
      </c>
      <c r="H5" s="55">
        <v>156285</v>
      </c>
      <c r="I5" s="55">
        <v>156285</v>
      </c>
      <c r="J5" s="55">
        <v>156285</v>
      </c>
    </row>
    <row r="6" spans="2:10" ht="12.75">
      <c r="B6" s="5" t="s">
        <v>22</v>
      </c>
      <c r="C6" s="55">
        <v>135900</v>
      </c>
      <c r="D6" s="55">
        <v>135900</v>
      </c>
      <c r="E6" s="55">
        <v>156285</v>
      </c>
      <c r="F6" s="55">
        <v>156285</v>
      </c>
      <c r="G6" s="55">
        <v>156285</v>
      </c>
      <c r="H6" s="55">
        <v>156285</v>
      </c>
      <c r="I6" s="55">
        <v>156285</v>
      </c>
      <c r="J6" s="55">
        <v>156285</v>
      </c>
    </row>
    <row r="7" spans="2:10" ht="12.75">
      <c r="B7" s="5" t="s">
        <v>46</v>
      </c>
      <c r="C7" s="55">
        <v>135900</v>
      </c>
      <c r="D7" s="55">
        <v>135900</v>
      </c>
      <c r="E7" s="55">
        <v>156285</v>
      </c>
      <c r="F7" s="55">
        <v>156285</v>
      </c>
      <c r="G7" s="55">
        <v>156285</v>
      </c>
      <c r="H7" s="55">
        <v>156285</v>
      </c>
      <c r="I7" s="55">
        <v>156285</v>
      </c>
      <c r="J7" s="55">
        <v>156285</v>
      </c>
    </row>
    <row r="8" spans="2:10" ht="12.75">
      <c r="B8" s="5" t="s">
        <v>47</v>
      </c>
      <c r="C8" s="55">
        <v>135900</v>
      </c>
      <c r="D8" s="55">
        <v>135900</v>
      </c>
      <c r="E8" s="55">
        <v>156285</v>
      </c>
      <c r="F8" s="55">
        <v>156285</v>
      </c>
      <c r="G8" s="55">
        <v>156285</v>
      </c>
      <c r="H8" s="55">
        <v>156285</v>
      </c>
      <c r="I8" s="55">
        <v>156285</v>
      </c>
      <c r="J8" s="55">
        <v>156285</v>
      </c>
    </row>
    <row r="9" spans="1:10" ht="12.75">
      <c r="A9" s="47" t="s">
        <v>203</v>
      </c>
      <c r="B9" s="48" t="s">
        <v>48</v>
      </c>
      <c r="C9" s="56">
        <v>161694</v>
      </c>
      <c r="D9" s="56">
        <v>161694</v>
      </c>
      <c r="E9" s="56">
        <v>185949</v>
      </c>
      <c r="F9" s="56">
        <v>185949</v>
      </c>
      <c r="G9" s="56">
        <v>185949</v>
      </c>
      <c r="H9" s="56">
        <v>185949</v>
      </c>
      <c r="I9" s="56">
        <v>185949</v>
      </c>
      <c r="J9" s="56">
        <v>185949</v>
      </c>
    </row>
    <row r="10" spans="1:10" ht="12.75">
      <c r="A10" s="47" t="s">
        <v>203</v>
      </c>
      <c r="B10" s="48" t="s">
        <v>49</v>
      </c>
      <c r="C10" s="56">
        <v>161694</v>
      </c>
      <c r="D10" s="56">
        <v>161694</v>
      </c>
      <c r="E10" s="56">
        <v>185949</v>
      </c>
      <c r="F10" s="56">
        <v>185949</v>
      </c>
      <c r="G10" s="56">
        <v>185949</v>
      </c>
      <c r="H10" s="56">
        <v>185949</v>
      </c>
      <c r="I10" s="56">
        <v>185949</v>
      </c>
      <c r="J10" s="56">
        <v>185949</v>
      </c>
    </row>
    <row r="11" spans="2:10" ht="12.75">
      <c r="B11" s="5" t="s">
        <v>24</v>
      </c>
      <c r="C11" s="55">
        <v>135900</v>
      </c>
      <c r="D11" s="55">
        <v>135900</v>
      </c>
      <c r="E11" s="55">
        <v>156285</v>
      </c>
      <c r="F11" s="55">
        <v>156285</v>
      </c>
      <c r="G11" s="55">
        <v>156285</v>
      </c>
      <c r="H11" s="55">
        <v>156285</v>
      </c>
      <c r="I11" s="55">
        <v>156285</v>
      </c>
      <c r="J11" s="55">
        <v>156285</v>
      </c>
    </row>
    <row r="12" spans="2:10" ht="12.75">
      <c r="B12" s="5" t="s">
        <v>50</v>
      </c>
      <c r="C12" s="55">
        <v>135900</v>
      </c>
      <c r="D12" s="55">
        <v>135900</v>
      </c>
      <c r="E12" s="55">
        <v>156285</v>
      </c>
      <c r="F12" s="55">
        <v>156285</v>
      </c>
      <c r="G12" s="55">
        <v>156285</v>
      </c>
      <c r="H12" s="55">
        <v>156285</v>
      </c>
      <c r="I12" s="55">
        <v>156285</v>
      </c>
      <c r="J12" s="55">
        <v>156285</v>
      </c>
    </row>
    <row r="13" spans="2:10" ht="12.75">
      <c r="B13" s="5" t="s">
        <v>51</v>
      </c>
      <c r="C13" s="55">
        <v>135900</v>
      </c>
      <c r="D13" s="55">
        <v>135900</v>
      </c>
      <c r="E13" s="55">
        <v>156285</v>
      </c>
      <c r="F13" s="55">
        <v>156285</v>
      </c>
      <c r="G13" s="55">
        <v>156285</v>
      </c>
      <c r="H13" s="55">
        <v>156285</v>
      </c>
      <c r="I13" s="55">
        <v>156285</v>
      </c>
      <c r="J13" s="55">
        <v>156285</v>
      </c>
    </row>
    <row r="14" spans="2:10" ht="12.75">
      <c r="B14" s="5" t="s">
        <v>52</v>
      </c>
      <c r="C14" s="55">
        <v>135900</v>
      </c>
      <c r="D14" s="55">
        <v>135900</v>
      </c>
      <c r="E14" s="55">
        <v>156285</v>
      </c>
      <c r="F14" s="55">
        <v>156285</v>
      </c>
      <c r="G14" s="55">
        <v>156285</v>
      </c>
      <c r="H14" s="55">
        <v>156285</v>
      </c>
      <c r="I14" s="55">
        <v>156285</v>
      </c>
      <c r="J14" s="55">
        <v>156285</v>
      </c>
    </row>
    <row r="15" spans="2:10" ht="12.75">
      <c r="B15" s="5" t="s">
        <v>53</v>
      </c>
      <c r="C15" s="55">
        <v>135900</v>
      </c>
      <c r="D15" s="55">
        <v>135900</v>
      </c>
      <c r="E15" s="55">
        <v>156285</v>
      </c>
      <c r="F15" s="55">
        <v>156285</v>
      </c>
      <c r="G15" s="55">
        <v>156285</v>
      </c>
      <c r="H15" s="55">
        <v>156285</v>
      </c>
      <c r="I15" s="55">
        <v>156285</v>
      </c>
      <c r="J15" s="55">
        <v>156285</v>
      </c>
    </row>
    <row r="16" spans="2:10" ht="12.75">
      <c r="B16" s="5" t="s">
        <v>54</v>
      </c>
      <c r="C16" s="55">
        <v>135900</v>
      </c>
      <c r="D16" s="55">
        <v>135900</v>
      </c>
      <c r="E16" s="55">
        <v>156285</v>
      </c>
      <c r="F16" s="55">
        <v>156285</v>
      </c>
      <c r="G16" s="55">
        <v>156285</v>
      </c>
      <c r="H16" s="55">
        <v>156285</v>
      </c>
      <c r="I16" s="55">
        <v>156285</v>
      </c>
      <c r="J16" s="55">
        <v>156285</v>
      </c>
    </row>
    <row r="17" spans="2:10" ht="12.75">
      <c r="B17" s="5" t="s">
        <v>55</v>
      </c>
      <c r="C17" s="55">
        <v>135900</v>
      </c>
      <c r="D17" s="55">
        <v>135900</v>
      </c>
      <c r="E17" s="55">
        <v>156285</v>
      </c>
      <c r="F17" s="55">
        <v>156285</v>
      </c>
      <c r="G17" s="55">
        <v>156285</v>
      </c>
      <c r="H17" s="55">
        <v>156285</v>
      </c>
      <c r="I17" s="55">
        <v>156285</v>
      </c>
      <c r="J17" s="55">
        <v>156285</v>
      </c>
    </row>
    <row r="18" spans="2:10" ht="12.75">
      <c r="B18" s="5" t="s">
        <v>56</v>
      </c>
      <c r="C18" s="55">
        <v>135900</v>
      </c>
      <c r="D18" s="55">
        <v>135900</v>
      </c>
      <c r="E18" s="55">
        <v>156285</v>
      </c>
      <c r="F18" s="55">
        <v>156285</v>
      </c>
      <c r="G18" s="55">
        <v>156285</v>
      </c>
      <c r="H18" s="55">
        <v>156285</v>
      </c>
      <c r="I18" s="55">
        <v>156285</v>
      </c>
      <c r="J18" s="55">
        <v>156285</v>
      </c>
    </row>
    <row r="19" spans="2:10" ht="12.75">
      <c r="B19" s="5" t="s">
        <v>57</v>
      </c>
      <c r="C19" s="55">
        <v>135900</v>
      </c>
      <c r="D19" s="55">
        <v>135900</v>
      </c>
      <c r="E19" s="55">
        <v>156285</v>
      </c>
      <c r="F19" s="55">
        <v>156285</v>
      </c>
      <c r="G19" s="55">
        <v>156285</v>
      </c>
      <c r="H19" s="55">
        <v>156285</v>
      </c>
      <c r="I19" s="55">
        <v>156285</v>
      </c>
      <c r="J19" s="55">
        <v>156285</v>
      </c>
    </row>
    <row r="20" spans="2:10" ht="12.75">
      <c r="B20" s="5" t="s">
        <v>58</v>
      </c>
      <c r="C20" s="55">
        <v>135900</v>
      </c>
      <c r="D20" s="55">
        <v>135900</v>
      </c>
      <c r="E20" s="55">
        <v>156285</v>
      </c>
      <c r="F20" s="55">
        <v>156285</v>
      </c>
      <c r="G20" s="55">
        <v>156285</v>
      </c>
      <c r="H20" s="55">
        <v>156285</v>
      </c>
      <c r="I20" s="55">
        <v>156285</v>
      </c>
      <c r="J20" s="55">
        <v>156285</v>
      </c>
    </row>
    <row r="21" spans="2:10" ht="12.75">
      <c r="B21" s="5" t="s">
        <v>59</v>
      </c>
      <c r="C21" s="55">
        <v>135900</v>
      </c>
      <c r="D21" s="55">
        <v>135900</v>
      </c>
      <c r="E21" s="55">
        <v>156285</v>
      </c>
      <c r="F21" s="55">
        <v>156285</v>
      </c>
      <c r="G21" s="55">
        <v>156285</v>
      </c>
      <c r="H21" s="55">
        <v>156285</v>
      </c>
      <c r="I21" s="55">
        <v>156285</v>
      </c>
      <c r="J21" s="55">
        <v>156285</v>
      </c>
    </row>
    <row r="22" spans="2:10" ht="12.75">
      <c r="B22" s="5" t="s">
        <v>60</v>
      </c>
      <c r="C22" s="55">
        <v>135900</v>
      </c>
      <c r="D22" s="55">
        <v>135900</v>
      </c>
      <c r="E22" s="55">
        <v>156285</v>
      </c>
      <c r="F22" s="55">
        <v>156285</v>
      </c>
      <c r="G22" s="55">
        <v>156285</v>
      </c>
      <c r="H22" s="55">
        <v>156285</v>
      </c>
      <c r="I22" s="55">
        <v>156285</v>
      </c>
      <c r="J22" s="55">
        <v>156285</v>
      </c>
    </row>
    <row r="23" spans="2:10" ht="12.75">
      <c r="B23" s="5" t="s">
        <v>25</v>
      </c>
      <c r="C23" s="55">
        <v>135900</v>
      </c>
      <c r="D23" s="55">
        <v>135900</v>
      </c>
      <c r="E23" s="55">
        <v>156285</v>
      </c>
      <c r="F23" s="55">
        <v>156285</v>
      </c>
      <c r="G23" s="55">
        <v>156285</v>
      </c>
      <c r="H23" s="55">
        <v>156285</v>
      </c>
      <c r="I23" s="55">
        <v>156285</v>
      </c>
      <c r="J23" s="55">
        <v>156285</v>
      </c>
    </row>
    <row r="24" spans="1:10" ht="12.75">
      <c r="A24" s="47" t="s">
        <v>203</v>
      </c>
      <c r="B24" s="48" t="s">
        <v>26</v>
      </c>
      <c r="C24" s="56">
        <v>161694</v>
      </c>
      <c r="D24" s="56">
        <v>161694</v>
      </c>
      <c r="E24" s="56">
        <v>185949</v>
      </c>
      <c r="F24" s="56">
        <v>185949</v>
      </c>
      <c r="G24" s="56">
        <v>185949</v>
      </c>
      <c r="H24" s="56">
        <v>185949</v>
      </c>
      <c r="I24" s="56">
        <v>185949</v>
      </c>
      <c r="J24" s="56">
        <v>185949</v>
      </c>
    </row>
    <row r="25" spans="2:10" ht="12.75">
      <c r="B25" s="5" t="s">
        <v>61</v>
      </c>
      <c r="C25" s="55">
        <v>135900</v>
      </c>
      <c r="D25" s="55">
        <v>135900</v>
      </c>
      <c r="E25" s="55">
        <v>156285</v>
      </c>
      <c r="F25" s="55">
        <v>156285</v>
      </c>
      <c r="G25" s="55">
        <v>156285</v>
      </c>
      <c r="H25" s="55">
        <v>156285</v>
      </c>
      <c r="I25" s="55">
        <v>156285</v>
      </c>
      <c r="J25" s="55">
        <v>156285</v>
      </c>
    </row>
    <row r="26" spans="2:10" ht="12.75">
      <c r="B26" s="5" t="s">
        <v>62</v>
      </c>
      <c r="C26" s="55">
        <v>135900</v>
      </c>
      <c r="D26" s="55">
        <v>135900</v>
      </c>
      <c r="E26" s="55">
        <v>156285</v>
      </c>
      <c r="F26" s="55">
        <v>156285</v>
      </c>
      <c r="G26" s="55">
        <v>156285</v>
      </c>
      <c r="H26" s="55">
        <v>156285</v>
      </c>
      <c r="I26" s="55">
        <v>156285</v>
      </c>
      <c r="J26" s="55">
        <v>156285</v>
      </c>
    </row>
    <row r="27" spans="2:10" ht="12.75">
      <c r="B27" s="5" t="s">
        <v>27</v>
      </c>
      <c r="C27" s="55">
        <v>135900</v>
      </c>
      <c r="D27" s="55">
        <v>135900</v>
      </c>
      <c r="E27" s="55">
        <v>156285</v>
      </c>
      <c r="F27" s="55">
        <v>156285</v>
      </c>
      <c r="G27" s="55">
        <v>156285</v>
      </c>
      <c r="H27" s="55">
        <v>156285</v>
      </c>
      <c r="I27" s="55">
        <v>156285</v>
      </c>
      <c r="J27" s="55">
        <v>156285</v>
      </c>
    </row>
    <row r="28" spans="2:10" ht="12.75">
      <c r="B28" s="5" t="s">
        <v>63</v>
      </c>
      <c r="C28" s="55">
        <v>135900</v>
      </c>
      <c r="D28" s="55">
        <v>135900</v>
      </c>
      <c r="E28" s="55">
        <v>156285</v>
      </c>
      <c r="F28" s="55">
        <v>156285</v>
      </c>
      <c r="G28" s="55">
        <v>156285</v>
      </c>
      <c r="H28" s="55">
        <v>156285</v>
      </c>
      <c r="I28" s="55">
        <v>156285</v>
      </c>
      <c r="J28" s="55">
        <v>156285</v>
      </c>
    </row>
    <row r="29" spans="2:10" ht="12.75">
      <c r="B29" s="5" t="s">
        <v>64</v>
      </c>
      <c r="C29" s="55">
        <v>135900</v>
      </c>
      <c r="D29" s="55">
        <v>135900</v>
      </c>
      <c r="E29" s="55">
        <v>156285</v>
      </c>
      <c r="F29" s="55">
        <v>156285</v>
      </c>
      <c r="G29" s="55">
        <v>156285</v>
      </c>
      <c r="H29" s="55">
        <v>156285</v>
      </c>
      <c r="I29" s="55">
        <v>156285</v>
      </c>
      <c r="J29" s="55">
        <v>156285</v>
      </c>
    </row>
    <row r="30" spans="1:10" ht="12.75">
      <c r="A30" s="47" t="s">
        <v>203</v>
      </c>
      <c r="B30" s="48" t="s">
        <v>65</v>
      </c>
      <c r="C30" s="56">
        <v>161694</v>
      </c>
      <c r="D30" s="56">
        <v>161694</v>
      </c>
      <c r="E30" s="56">
        <v>185949</v>
      </c>
      <c r="F30" s="56">
        <v>185949</v>
      </c>
      <c r="G30" s="56">
        <v>185949</v>
      </c>
      <c r="H30" s="56">
        <v>185949</v>
      </c>
      <c r="I30" s="56">
        <v>185949</v>
      </c>
      <c r="J30" s="56">
        <v>185949</v>
      </c>
    </row>
    <row r="31" spans="1:10" ht="12.75">
      <c r="A31" s="57" t="s">
        <v>203</v>
      </c>
      <c r="B31" s="58" t="s">
        <v>28</v>
      </c>
      <c r="C31" s="59">
        <v>143258</v>
      </c>
      <c r="D31" s="59">
        <v>143258</v>
      </c>
      <c r="E31" s="59">
        <v>164747</v>
      </c>
      <c r="F31" s="59">
        <v>164747</v>
      </c>
      <c r="G31" s="59">
        <v>164747</v>
      </c>
      <c r="H31" s="59">
        <v>164747</v>
      </c>
      <c r="I31" s="59">
        <v>164747</v>
      </c>
      <c r="J31" s="59">
        <v>164747</v>
      </c>
    </row>
    <row r="32" spans="2:10" ht="12.75">
      <c r="B32" s="5" t="s">
        <v>66</v>
      </c>
      <c r="C32" s="55">
        <v>135900</v>
      </c>
      <c r="D32" s="55">
        <v>135900</v>
      </c>
      <c r="E32" s="55">
        <v>156285</v>
      </c>
      <c r="F32" s="55">
        <v>156285</v>
      </c>
      <c r="G32" s="55">
        <v>156285</v>
      </c>
      <c r="H32" s="55">
        <v>156285</v>
      </c>
      <c r="I32" s="55">
        <v>156285</v>
      </c>
      <c r="J32" s="55">
        <v>156285</v>
      </c>
    </row>
    <row r="33" spans="1:10" ht="12.75">
      <c r="A33" s="47" t="s">
        <v>203</v>
      </c>
      <c r="B33" s="48" t="s">
        <v>29</v>
      </c>
      <c r="C33" s="56">
        <v>161694</v>
      </c>
      <c r="D33" s="56">
        <v>161694</v>
      </c>
      <c r="E33" s="56">
        <v>185949</v>
      </c>
      <c r="F33" s="56">
        <v>185949</v>
      </c>
      <c r="G33" s="56">
        <v>185949</v>
      </c>
      <c r="H33" s="56">
        <v>185949</v>
      </c>
      <c r="I33" s="56">
        <v>185949</v>
      </c>
      <c r="J33" s="56">
        <v>185949</v>
      </c>
    </row>
    <row r="34" spans="2:10" ht="12.75">
      <c r="B34" s="5" t="s">
        <v>67</v>
      </c>
      <c r="C34" s="55">
        <v>135900</v>
      </c>
      <c r="D34" s="55">
        <v>135900</v>
      </c>
      <c r="E34" s="55">
        <v>156285</v>
      </c>
      <c r="F34" s="55">
        <v>156285</v>
      </c>
      <c r="G34" s="55">
        <v>156285</v>
      </c>
      <c r="H34" s="55">
        <v>156285</v>
      </c>
      <c r="I34" s="55">
        <v>156285</v>
      </c>
      <c r="J34" s="55">
        <v>156285</v>
      </c>
    </row>
    <row r="35" spans="1:10" ht="12.75">
      <c r="A35" s="47" t="s">
        <v>203</v>
      </c>
      <c r="B35" s="48" t="s">
        <v>30</v>
      </c>
      <c r="C35" s="56">
        <v>161694</v>
      </c>
      <c r="D35" s="56">
        <v>161694</v>
      </c>
      <c r="E35" s="56">
        <v>185949</v>
      </c>
      <c r="F35" s="56">
        <v>185949</v>
      </c>
      <c r="G35" s="56">
        <v>185949</v>
      </c>
      <c r="H35" s="56">
        <v>185949</v>
      </c>
      <c r="I35" s="56">
        <v>185949</v>
      </c>
      <c r="J35" s="56">
        <v>185949</v>
      </c>
    </row>
    <row r="36" spans="2:10" ht="12.75">
      <c r="B36" s="5" t="s">
        <v>68</v>
      </c>
      <c r="C36" s="55">
        <v>135900</v>
      </c>
      <c r="D36" s="55">
        <v>135900</v>
      </c>
      <c r="E36" s="55">
        <v>156285</v>
      </c>
      <c r="F36" s="55">
        <v>156285</v>
      </c>
      <c r="G36" s="55">
        <v>156285</v>
      </c>
      <c r="H36" s="55">
        <v>156285</v>
      </c>
      <c r="I36" s="55">
        <v>156285</v>
      </c>
      <c r="J36" s="55">
        <v>156285</v>
      </c>
    </row>
    <row r="37" spans="2:10" ht="12.75">
      <c r="B37" s="5" t="s">
        <v>69</v>
      </c>
      <c r="C37" s="55">
        <v>135900</v>
      </c>
      <c r="D37" s="55">
        <v>135900</v>
      </c>
      <c r="E37" s="55">
        <v>156285</v>
      </c>
      <c r="F37" s="55">
        <v>156285</v>
      </c>
      <c r="G37" s="55">
        <v>156285</v>
      </c>
      <c r="H37" s="55">
        <v>156285</v>
      </c>
      <c r="I37" s="55">
        <v>156285</v>
      </c>
      <c r="J37" s="55">
        <v>156285</v>
      </c>
    </row>
    <row r="38" spans="2:10" ht="12.75">
      <c r="B38" s="5" t="s">
        <v>70</v>
      </c>
      <c r="C38" s="55">
        <v>135900</v>
      </c>
      <c r="D38" s="55">
        <v>135900</v>
      </c>
      <c r="E38" s="55">
        <v>156285</v>
      </c>
      <c r="F38" s="55">
        <v>156285</v>
      </c>
      <c r="G38" s="55">
        <v>156285</v>
      </c>
      <c r="H38" s="55">
        <v>156285</v>
      </c>
      <c r="I38" s="55">
        <v>156285</v>
      </c>
      <c r="J38" s="55">
        <v>156285</v>
      </c>
    </row>
    <row r="39" spans="2:10" ht="12.75">
      <c r="B39" s="5" t="s">
        <v>71</v>
      </c>
      <c r="C39" s="55">
        <v>135900</v>
      </c>
      <c r="D39" s="55">
        <v>135900</v>
      </c>
      <c r="E39" s="55">
        <v>156285</v>
      </c>
      <c r="F39" s="55">
        <v>156285</v>
      </c>
      <c r="G39" s="55">
        <v>156285</v>
      </c>
      <c r="H39" s="55">
        <v>156285</v>
      </c>
      <c r="I39" s="55">
        <v>156285</v>
      </c>
      <c r="J39" s="55">
        <v>156285</v>
      </c>
    </row>
    <row r="40" spans="1:10" ht="12.75">
      <c r="A40" s="47" t="s">
        <v>203</v>
      </c>
      <c r="B40" s="48" t="s">
        <v>72</v>
      </c>
      <c r="C40" s="56">
        <v>161694</v>
      </c>
      <c r="D40" s="56">
        <v>161694</v>
      </c>
      <c r="E40" s="56">
        <v>185949</v>
      </c>
      <c r="F40" s="56">
        <v>185949</v>
      </c>
      <c r="G40" s="56">
        <v>185949</v>
      </c>
      <c r="H40" s="56">
        <v>185949</v>
      </c>
      <c r="I40" s="56">
        <v>185949</v>
      </c>
      <c r="J40" s="56">
        <v>185949</v>
      </c>
    </row>
    <row r="41" spans="2:10" ht="12.75">
      <c r="B41" s="5" t="s">
        <v>73</v>
      </c>
      <c r="C41" s="55">
        <v>135900</v>
      </c>
      <c r="D41" s="55">
        <v>135900</v>
      </c>
      <c r="E41" s="55">
        <v>156285</v>
      </c>
      <c r="F41" s="55">
        <v>156285</v>
      </c>
      <c r="G41" s="55">
        <v>156285</v>
      </c>
      <c r="H41" s="55">
        <v>156285</v>
      </c>
      <c r="I41" s="55">
        <v>156285</v>
      </c>
      <c r="J41" s="55">
        <v>156285</v>
      </c>
    </row>
    <row r="42" spans="2:10" ht="12.75">
      <c r="B42" s="5" t="s">
        <v>74</v>
      </c>
      <c r="C42" s="55">
        <v>135900</v>
      </c>
      <c r="D42" s="55">
        <v>135900</v>
      </c>
      <c r="E42" s="55">
        <v>156285</v>
      </c>
      <c r="F42" s="55">
        <v>156285</v>
      </c>
      <c r="G42" s="55">
        <v>156285</v>
      </c>
      <c r="H42" s="55">
        <v>156285</v>
      </c>
      <c r="I42" s="55">
        <v>156285</v>
      </c>
      <c r="J42" s="55">
        <v>156285</v>
      </c>
    </row>
    <row r="43" spans="2:10" ht="12.75">
      <c r="B43" s="5" t="s">
        <v>75</v>
      </c>
      <c r="C43" s="55">
        <v>135900</v>
      </c>
      <c r="D43" s="55">
        <v>135900</v>
      </c>
      <c r="E43" s="55">
        <v>156285</v>
      </c>
      <c r="F43" s="55">
        <v>156285</v>
      </c>
      <c r="G43" s="55">
        <v>156285</v>
      </c>
      <c r="H43" s="55">
        <v>156285</v>
      </c>
      <c r="I43" s="55">
        <v>156285</v>
      </c>
      <c r="J43" s="55">
        <v>156285</v>
      </c>
    </row>
    <row r="44" spans="1:10" ht="12.75">
      <c r="A44" s="47" t="s">
        <v>203</v>
      </c>
      <c r="B44" s="48" t="s">
        <v>76</v>
      </c>
      <c r="C44" s="56">
        <v>161694</v>
      </c>
      <c r="D44" s="56">
        <v>161694</v>
      </c>
      <c r="E44" s="56">
        <v>185949</v>
      </c>
      <c r="F44" s="56">
        <v>185949</v>
      </c>
      <c r="G44" s="56">
        <v>185949</v>
      </c>
      <c r="H44" s="56">
        <v>185949</v>
      </c>
      <c r="I44" s="56">
        <v>185949</v>
      </c>
      <c r="J44" s="56">
        <v>185949</v>
      </c>
    </row>
    <row r="45" spans="2:10" ht="12.75">
      <c r="B45" s="5" t="s">
        <v>77</v>
      </c>
      <c r="C45" s="55">
        <v>135900</v>
      </c>
      <c r="D45" s="55">
        <v>135900</v>
      </c>
      <c r="E45" s="55">
        <v>156285</v>
      </c>
      <c r="F45" s="55">
        <v>156285</v>
      </c>
      <c r="G45" s="55">
        <v>156285</v>
      </c>
      <c r="H45" s="55">
        <v>156285</v>
      </c>
      <c r="I45" s="55">
        <v>156285</v>
      </c>
      <c r="J45" s="55">
        <v>156285</v>
      </c>
    </row>
    <row r="46" spans="1:10" ht="12.75">
      <c r="A46" s="47" t="s">
        <v>203</v>
      </c>
      <c r="B46" s="48" t="s">
        <v>31</v>
      </c>
      <c r="C46" s="56">
        <v>161694</v>
      </c>
      <c r="D46" s="56">
        <v>161694</v>
      </c>
      <c r="E46" s="56">
        <v>185949</v>
      </c>
      <c r="F46" s="56">
        <v>185949</v>
      </c>
      <c r="G46" s="56">
        <v>185949</v>
      </c>
      <c r="H46" s="56">
        <v>185949</v>
      </c>
      <c r="I46" s="56">
        <v>185949</v>
      </c>
      <c r="J46" s="56">
        <v>185949</v>
      </c>
    </row>
    <row r="47" spans="2:10" ht="12.75">
      <c r="B47" s="5" t="s">
        <v>78</v>
      </c>
      <c r="C47" s="55">
        <v>135900</v>
      </c>
      <c r="D47" s="55">
        <v>135900</v>
      </c>
      <c r="E47" s="55">
        <v>156285</v>
      </c>
      <c r="F47" s="55">
        <v>156285</v>
      </c>
      <c r="G47" s="55">
        <v>156285</v>
      </c>
      <c r="H47" s="55">
        <v>156285</v>
      </c>
      <c r="I47" s="55">
        <v>156285</v>
      </c>
      <c r="J47" s="55">
        <v>156285</v>
      </c>
    </row>
    <row r="48" spans="2:10" ht="12.75">
      <c r="B48" s="5" t="s">
        <v>79</v>
      </c>
      <c r="C48" s="55">
        <v>135900</v>
      </c>
      <c r="D48" s="55">
        <v>135900</v>
      </c>
      <c r="E48" s="55">
        <v>156285</v>
      </c>
      <c r="F48" s="55">
        <v>156285</v>
      </c>
      <c r="G48" s="55">
        <v>156285</v>
      </c>
      <c r="H48" s="55">
        <v>156285</v>
      </c>
      <c r="I48" s="55">
        <v>156285</v>
      </c>
      <c r="J48" s="55">
        <v>156285</v>
      </c>
    </row>
    <row r="49" spans="2:10" ht="12.75">
      <c r="B49" s="5" t="s">
        <v>32</v>
      </c>
      <c r="C49" s="55">
        <v>135900</v>
      </c>
      <c r="D49" s="55">
        <v>135900</v>
      </c>
      <c r="E49" s="55">
        <v>156285</v>
      </c>
      <c r="F49" s="55">
        <v>156285</v>
      </c>
      <c r="G49" s="55">
        <v>156285</v>
      </c>
      <c r="H49" s="55">
        <v>156285</v>
      </c>
      <c r="I49" s="55">
        <v>156285</v>
      </c>
      <c r="J49" s="55">
        <v>156285</v>
      </c>
    </row>
    <row r="50" spans="1:10" ht="12.75">
      <c r="A50" s="47" t="s">
        <v>203</v>
      </c>
      <c r="B50" s="48" t="s">
        <v>80</v>
      </c>
      <c r="C50" s="56">
        <v>161694</v>
      </c>
      <c r="D50" s="56">
        <v>161694</v>
      </c>
      <c r="E50" s="56">
        <v>185949</v>
      </c>
      <c r="F50" s="56">
        <v>185949</v>
      </c>
      <c r="G50" s="56">
        <v>185949</v>
      </c>
      <c r="H50" s="56">
        <v>185949</v>
      </c>
      <c r="I50" s="56">
        <v>185949</v>
      </c>
      <c r="J50" s="56">
        <v>185949</v>
      </c>
    </row>
    <row r="51" spans="2:10" ht="12.75">
      <c r="B51" s="5" t="s">
        <v>81</v>
      </c>
      <c r="C51" s="55">
        <v>135900</v>
      </c>
      <c r="D51" s="55">
        <v>135900</v>
      </c>
      <c r="E51" s="55">
        <v>156285</v>
      </c>
      <c r="F51" s="55">
        <v>156285</v>
      </c>
      <c r="G51" s="55">
        <v>156285</v>
      </c>
      <c r="H51" s="55">
        <v>156285</v>
      </c>
      <c r="I51" s="55">
        <v>156285</v>
      </c>
      <c r="J51" s="55">
        <v>156285</v>
      </c>
    </row>
    <row r="52" spans="2:10" ht="12.75">
      <c r="B52" s="5" t="s">
        <v>82</v>
      </c>
      <c r="C52" s="55">
        <v>135900</v>
      </c>
      <c r="D52" s="55">
        <v>135900</v>
      </c>
      <c r="E52" s="55">
        <v>156285</v>
      </c>
      <c r="F52" s="55">
        <v>156285</v>
      </c>
      <c r="G52" s="55">
        <v>156285</v>
      </c>
      <c r="H52" s="55">
        <v>156285</v>
      </c>
      <c r="I52" s="55">
        <v>156285</v>
      </c>
      <c r="J52" s="55">
        <v>156285</v>
      </c>
    </row>
    <row r="53" spans="2:10" ht="12.75">
      <c r="B53" s="5" t="s">
        <v>83</v>
      </c>
      <c r="C53" s="55">
        <v>135900</v>
      </c>
      <c r="D53" s="55">
        <v>135900</v>
      </c>
      <c r="E53" s="55">
        <v>156285</v>
      </c>
      <c r="F53" s="55">
        <v>156285</v>
      </c>
      <c r="G53" s="55">
        <v>156285</v>
      </c>
      <c r="H53" s="55">
        <v>156285</v>
      </c>
      <c r="I53" s="55">
        <v>156285</v>
      </c>
      <c r="J53" s="55">
        <v>156285</v>
      </c>
    </row>
    <row r="54" spans="2:10" ht="12.75">
      <c r="B54" s="5" t="s">
        <v>84</v>
      </c>
      <c r="C54" s="55">
        <v>135900</v>
      </c>
      <c r="D54" s="55">
        <v>135900</v>
      </c>
      <c r="E54" s="55">
        <v>156285</v>
      </c>
      <c r="F54" s="55">
        <v>156285</v>
      </c>
      <c r="G54" s="55">
        <v>156285</v>
      </c>
      <c r="H54" s="55">
        <v>156285</v>
      </c>
      <c r="I54" s="55">
        <v>156285</v>
      </c>
      <c r="J54" s="55">
        <v>156285</v>
      </c>
    </row>
    <row r="55" spans="2:10" ht="12.75">
      <c r="B55" s="5" t="s">
        <v>85</v>
      </c>
      <c r="C55" s="55">
        <v>135900</v>
      </c>
      <c r="D55" s="55">
        <v>135900</v>
      </c>
      <c r="E55" s="55">
        <v>156285</v>
      </c>
      <c r="F55" s="55">
        <v>156285</v>
      </c>
      <c r="G55" s="55">
        <v>156285</v>
      </c>
      <c r="H55" s="55">
        <v>156285</v>
      </c>
      <c r="I55" s="55">
        <v>156285</v>
      </c>
      <c r="J55" s="55">
        <v>156285</v>
      </c>
    </row>
    <row r="56" spans="2:10" ht="12.75">
      <c r="B56" s="5" t="s">
        <v>86</v>
      </c>
      <c r="C56" s="55">
        <v>135900</v>
      </c>
      <c r="D56" s="55">
        <v>135900</v>
      </c>
      <c r="E56" s="55">
        <v>156285</v>
      </c>
      <c r="F56" s="55">
        <v>156285</v>
      </c>
      <c r="G56" s="55">
        <v>156285</v>
      </c>
      <c r="H56" s="55">
        <v>156285</v>
      </c>
      <c r="I56" s="55">
        <v>156285</v>
      </c>
      <c r="J56" s="55">
        <v>156285</v>
      </c>
    </row>
    <row r="57" spans="2:10" ht="12.75">
      <c r="B57" s="5" t="s">
        <v>87</v>
      </c>
      <c r="C57" s="55">
        <v>135900</v>
      </c>
      <c r="D57" s="55">
        <v>135900</v>
      </c>
      <c r="E57" s="55">
        <v>156285</v>
      </c>
      <c r="F57" s="55">
        <v>156285</v>
      </c>
      <c r="G57" s="55">
        <v>156285</v>
      </c>
      <c r="H57" s="55">
        <v>156285</v>
      </c>
      <c r="I57" s="55">
        <v>156285</v>
      </c>
      <c r="J57" s="55">
        <v>156285</v>
      </c>
    </row>
    <row r="58" spans="1:10" ht="12.75">
      <c r="A58" s="47" t="s">
        <v>203</v>
      </c>
      <c r="B58" s="48" t="s">
        <v>88</v>
      </c>
      <c r="C58" s="56">
        <v>161694</v>
      </c>
      <c r="D58" s="56">
        <v>161694</v>
      </c>
      <c r="E58" s="56">
        <v>185949</v>
      </c>
      <c r="F58" s="56">
        <v>185949</v>
      </c>
      <c r="G58" s="56">
        <v>185949</v>
      </c>
      <c r="H58" s="56">
        <v>185949</v>
      </c>
      <c r="I58" s="56">
        <v>185949</v>
      </c>
      <c r="J58" s="56">
        <v>185949</v>
      </c>
    </row>
    <row r="59" spans="2:10" ht="12.75">
      <c r="B59" s="5" t="s">
        <v>33</v>
      </c>
      <c r="C59" s="55">
        <v>135900</v>
      </c>
      <c r="D59" s="55">
        <v>135900</v>
      </c>
      <c r="E59" s="55">
        <v>156285</v>
      </c>
      <c r="F59" s="55">
        <v>156285</v>
      </c>
      <c r="G59" s="55">
        <v>156285</v>
      </c>
      <c r="H59" s="55">
        <v>156285</v>
      </c>
      <c r="I59" s="55">
        <v>156285</v>
      </c>
      <c r="J59" s="55">
        <v>156285</v>
      </c>
    </row>
    <row r="60" spans="1:10" ht="12.75">
      <c r="A60" s="47" t="s">
        <v>203</v>
      </c>
      <c r="B60" s="48" t="s">
        <v>89</v>
      </c>
      <c r="C60" s="56">
        <v>161694</v>
      </c>
      <c r="D60" s="56">
        <v>161694</v>
      </c>
      <c r="E60" s="56">
        <v>185949</v>
      </c>
      <c r="F60" s="56">
        <v>185949</v>
      </c>
      <c r="G60" s="56">
        <v>185949</v>
      </c>
      <c r="H60" s="56">
        <v>185949</v>
      </c>
      <c r="I60" s="56">
        <v>185949</v>
      </c>
      <c r="J60" s="56">
        <v>185949</v>
      </c>
    </row>
    <row r="61" spans="2:10" ht="12.75">
      <c r="B61" s="5" t="s">
        <v>90</v>
      </c>
      <c r="C61" s="55">
        <v>135900</v>
      </c>
      <c r="D61" s="55">
        <v>135900</v>
      </c>
      <c r="E61" s="55">
        <v>156285</v>
      </c>
      <c r="F61" s="55">
        <v>156285</v>
      </c>
      <c r="G61" s="55">
        <v>156285</v>
      </c>
      <c r="H61" s="55">
        <v>156285</v>
      </c>
      <c r="I61" s="55">
        <v>156285</v>
      </c>
      <c r="J61" s="55">
        <v>156285</v>
      </c>
    </row>
    <row r="62" spans="1:10" ht="12.75">
      <c r="A62" s="47" t="s">
        <v>203</v>
      </c>
      <c r="B62" s="48" t="s">
        <v>34</v>
      </c>
      <c r="C62" s="56">
        <v>161694</v>
      </c>
      <c r="D62" s="56">
        <v>161694</v>
      </c>
      <c r="E62" s="56">
        <v>185949</v>
      </c>
      <c r="F62" s="56">
        <v>185949</v>
      </c>
      <c r="G62" s="56">
        <v>185949</v>
      </c>
      <c r="H62" s="56">
        <v>185949</v>
      </c>
      <c r="I62" s="56">
        <v>185949</v>
      </c>
      <c r="J62" s="56">
        <v>185949</v>
      </c>
    </row>
    <row r="63" spans="2:10" ht="12.75">
      <c r="B63" s="5" t="s">
        <v>91</v>
      </c>
      <c r="C63" s="55">
        <v>135900</v>
      </c>
      <c r="D63" s="55">
        <v>135900</v>
      </c>
      <c r="E63" s="55">
        <v>156285</v>
      </c>
      <c r="F63" s="55">
        <v>156285</v>
      </c>
      <c r="G63" s="55">
        <v>156285</v>
      </c>
      <c r="H63" s="55">
        <v>156285</v>
      </c>
      <c r="I63" s="55">
        <v>156285</v>
      </c>
      <c r="J63" s="55">
        <v>156285</v>
      </c>
    </row>
    <row r="64" spans="2:10" ht="12.75">
      <c r="B64" s="5" t="s">
        <v>92</v>
      </c>
      <c r="C64" s="55">
        <v>135900</v>
      </c>
      <c r="D64" s="55">
        <v>135900</v>
      </c>
      <c r="E64" s="55">
        <v>156285</v>
      </c>
      <c r="F64" s="55">
        <v>156285</v>
      </c>
      <c r="G64" s="55">
        <v>156285</v>
      </c>
      <c r="H64" s="55">
        <v>156285</v>
      </c>
      <c r="I64" s="55">
        <v>156285</v>
      </c>
      <c r="J64" s="55">
        <v>156285</v>
      </c>
    </row>
    <row r="65" spans="2:10" ht="12.75">
      <c r="B65" s="5" t="s">
        <v>35</v>
      </c>
      <c r="C65" s="55">
        <v>135900</v>
      </c>
      <c r="D65" s="55">
        <v>135900</v>
      </c>
      <c r="E65" s="55">
        <v>156285</v>
      </c>
      <c r="F65" s="55">
        <v>156285</v>
      </c>
      <c r="G65" s="55">
        <v>156285</v>
      </c>
      <c r="H65" s="55">
        <v>156285</v>
      </c>
      <c r="I65" s="55">
        <v>156285</v>
      </c>
      <c r="J65" s="55">
        <v>156285</v>
      </c>
    </row>
    <row r="66" spans="2:10" ht="12.75">
      <c r="B66" s="5" t="s">
        <v>93</v>
      </c>
      <c r="C66" s="55">
        <v>135900</v>
      </c>
      <c r="D66" s="55">
        <v>135900</v>
      </c>
      <c r="E66" s="55">
        <v>156285</v>
      </c>
      <c r="F66" s="55">
        <v>156285</v>
      </c>
      <c r="G66" s="55">
        <v>156285</v>
      </c>
      <c r="H66" s="55">
        <v>156285</v>
      </c>
      <c r="I66" s="55">
        <v>156285</v>
      </c>
      <c r="J66" s="55">
        <v>156285</v>
      </c>
    </row>
    <row r="67" spans="2:10" ht="12.75">
      <c r="B67" s="5" t="s">
        <v>94</v>
      </c>
      <c r="C67" s="55">
        <v>135900</v>
      </c>
      <c r="D67" s="55">
        <v>135900</v>
      </c>
      <c r="E67" s="55">
        <v>156285</v>
      </c>
      <c r="F67" s="55">
        <v>156285</v>
      </c>
      <c r="G67" s="55">
        <v>156285</v>
      </c>
      <c r="H67" s="55">
        <v>156285</v>
      </c>
      <c r="I67" s="55">
        <v>156285</v>
      </c>
      <c r="J67" s="55">
        <v>156285</v>
      </c>
    </row>
    <row r="68" spans="2:10" ht="12.75">
      <c r="B68" s="5" t="s">
        <v>95</v>
      </c>
      <c r="C68" s="55">
        <v>135900</v>
      </c>
      <c r="D68" s="55">
        <v>135900</v>
      </c>
      <c r="E68" s="55">
        <v>156285</v>
      </c>
      <c r="F68" s="55">
        <v>156285</v>
      </c>
      <c r="G68" s="55">
        <v>156285</v>
      </c>
      <c r="H68" s="55">
        <v>156285</v>
      </c>
      <c r="I68" s="55">
        <v>156285</v>
      </c>
      <c r="J68" s="55">
        <v>156285</v>
      </c>
    </row>
    <row r="69" spans="1:10" ht="12.75">
      <c r="A69" s="47" t="s">
        <v>203</v>
      </c>
      <c r="B69" s="48" t="s">
        <v>96</v>
      </c>
      <c r="C69" s="56">
        <v>161694</v>
      </c>
      <c r="D69" s="56">
        <v>161694</v>
      </c>
      <c r="E69" s="56">
        <v>185949</v>
      </c>
      <c r="F69" s="56">
        <v>185949</v>
      </c>
      <c r="G69" s="56">
        <v>185949</v>
      </c>
      <c r="H69" s="56">
        <v>185949</v>
      </c>
      <c r="I69" s="56">
        <v>185949</v>
      </c>
      <c r="J69" s="56">
        <v>185949</v>
      </c>
    </row>
    <row r="70" spans="2:10" ht="12.75">
      <c r="B70" s="5" t="s">
        <v>97</v>
      </c>
      <c r="C70" s="55">
        <v>135900</v>
      </c>
      <c r="D70" s="55">
        <v>135900</v>
      </c>
      <c r="E70" s="55">
        <v>156285</v>
      </c>
      <c r="F70" s="55">
        <v>156285</v>
      </c>
      <c r="G70" s="55">
        <v>156285</v>
      </c>
      <c r="H70" s="55">
        <v>156285</v>
      </c>
      <c r="I70" s="55">
        <v>156285</v>
      </c>
      <c r="J70" s="55">
        <v>156285</v>
      </c>
    </row>
    <row r="71" spans="2:10" ht="12.75">
      <c r="B71" s="5" t="s">
        <v>98</v>
      </c>
      <c r="C71" s="55">
        <v>135900</v>
      </c>
      <c r="D71" s="55">
        <v>135900</v>
      </c>
      <c r="E71" s="55">
        <v>156285</v>
      </c>
      <c r="F71" s="55">
        <v>156285</v>
      </c>
      <c r="G71" s="55">
        <v>156285</v>
      </c>
      <c r="H71" s="55">
        <v>156285</v>
      </c>
      <c r="I71" s="55">
        <v>156285</v>
      </c>
      <c r="J71" s="55">
        <v>156285</v>
      </c>
    </row>
    <row r="72" spans="2:10" ht="12.75">
      <c r="B72" s="5" t="s">
        <v>99</v>
      </c>
      <c r="C72" s="55">
        <v>135900</v>
      </c>
      <c r="D72" s="55">
        <v>135900</v>
      </c>
      <c r="E72" s="55">
        <v>156285</v>
      </c>
      <c r="F72" s="55">
        <v>156285</v>
      </c>
      <c r="G72" s="55">
        <v>156285</v>
      </c>
      <c r="H72" s="55">
        <v>156285</v>
      </c>
      <c r="I72" s="55">
        <v>156285</v>
      </c>
      <c r="J72" s="55">
        <v>156285</v>
      </c>
    </row>
    <row r="73" spans="2:10" ht="12.75">
      <c r="B73" s="5" t="s">
        <v>100</v>
      </c>
      <c r="C73" s="55">
        <v>135900</v>
      </c>
      <c r="D73" s="55">
        <v>135900</v>
      </c>
      <c r="E73" s="55">
        <v>156285</v>
      </c>
      <c r="F73" s="55">
        <v>156285</v>
      </c>
      <c r="G73" s="55">
        <v>156285</v>
      </c>
      <c r="H73" s="55">
        <v>156285</v>
      </c>
      <c r="I73" s="55">
        <v>156285</v>
      </c>
      <c r="J73" s="55">
        <v>156285</v>
      </c>
    </row>
    <row r="74" spans="2:10" ht="12.75">
      <c r="B74" s="5" t="s">
        <v>101</v>
      </c>
      <c r="C74" s="55">
        <v>135900</v>
      </c>
      <c r="D74" s="55">
        <v>135900</v>
      </c>
      <c r="E74" s="55">
        <v>156285</v>
      </c>
      <c r="F74" s="55">
        <v>156285</v>
      </c>
      <c r="G74" s="55">
        <v>156285</v>
      </c>
      <c r="H74" s="55">
        <v>156285</v>
      </c>
      <c r="I74" s="55">
        <v>156285</v>
      </c>
      <c r="J74" s="55">
        <v>156285</v>
      </c>
    </row>
    <row r="75" spans="2:10" ht="12.75">
      <c r="B75" s="5" t="s">
        <v>102</v>
      </c>
      <c r="C75" s="55">
        <v>135900</v>
      </c>
      <c r="D75" s="55">
        <v>135900</v>
      </c>
      <c r="E75" s="55">
        <v>156285</v>
      </c>
      <c r="F75" s="55">
        <v>156285</v>
      </c>
      <c r="G75" s="55">
        <v>156285</v>
      </c>
      <c r="H75" s="55">
        <v>156285</v>
      </c>
      <c r="I75" s="55">
        <v>156285</v>
      </c>
      <c r="J75" s="55">
        <v>156285</v>
      </c>
    </row>
    <row r="76" spans="1:10" ht="12.75">
      <c r="A76" s="47" t="s">
        <v>203</v>
      </c>
      <c r="B76" s="48" t="s">
        <v>103</v>
      </c>
      <c r="C76" s="56">
        <v>161694</v>
      </c>
      <c r="D76" s="56">
        <v>161694</v>
      </c>
      <c r="E76" s="56">
        <v>185949</v>
      </c>
      <c r="F76" s="56">
        <v>185949</v>
      </c>
      <c r="G76" s="56">
        <v>185949</v>
      </c>
      <c r="H76" s="56">
        <v>185949</v>
      </c>
      <c r="I76" s="56">
        <v>185949</v>
      </c>
      <c r="J76" s="56">
        <v>185949</v>
      </c>
    </row>
    <row r="77" spans="1:10" ht="12.75">
      <c r="A77" s="47" t="s">
        <v>203</v>
      </c>
      <c r="B77" s="48" t="s">
        <v>104</v>
      </c>
      <c r="C77" s="56">
        <v>161694</v>
      </c>
      <c r="D77" s="56">
        <v>161694</v>
      </c>
      <c r="E77" s="56">
        <v>185949</v>
      </c>
      <c r="F77" s="56">
        <v>185949</v>
      </c>
      <c r="G77" s="56">
        <v>185949</v>
      </c>
      <c r="H77" s="56">
        <v>185949</v>
      </c>
      <c r="I77" s="56">
        <v>185949</v>
      </c>
      <c r="J77" s="56">
        <v>185949</v>
      </c>
    </row>
    <row r="78" spans="1:10" ht="12.75">
      <c r="A78" s="49"/>
      <c r="B78" s="50" t="s">
        <v>36</v>
      </c>
      <c r="C78" s="55">
        <v>135900</v>
      </c>
      <c r="D78" s="55">
        <v>135900</v>
      </c>
      <c r="E78" s="55">
        <v>156285</v>
      </c>
      <c r="F78" s="55">
        <v>156285</v>
      </c>
      <c r="G78" s="55">
        <v>156285</v>
      </c>
      <c r="H78" s="55">
        <v>156285</v>
      </c>
      <c r="I78" s="55">
        <v>156285</v>
      </c>
      <c r="J78" s="55">
        <v>156285</v>
      </c>
    </row>
    <row r="79" spans="2:10" ht="12.75">
      <c r="B79" s="5" t="s">
        <v>105</v>
      </c>
      <c r="C79" s="55">
        <v>135900</v>
      </c>
      <c r="D79" s="55">
        <v>135900</v>
      </c>
      <c r="E79" s="55">
        <v>156285</v>
      </c>
      <c r="F79" s="55">
        <v>156285</v>
      </c>
      <c r="G79" s="55">
        <v>156285</v>
      </c>
      <c r="H79" s="55">
        <v>156285</v>
      </c>
      <c r="I79" s="55">
        <v>156285</v>
      </c>
      <c r="J79" s="55">
        <v>156285</v>
      </c>
    </row>
    <row r="80" spans="2:10" ht="12.75">
      <c r="B80" s="5" t="s">
        <v>106</v>
      </c>
      <c r="C80" s="55">
        <v>135900</v>
      </c>
      <c r="D80" s="55">
        <v>135900</v>
      </c>
      <c r="E80" s="55">
        <v>156285</v>
      </c>
      <c r="F80" s="55">
        <v>156285</v>
      </c>
      <c r="G80" s="55">
        <v>156285</v>
      </c>
      <c r="H80" s="55">
        <v>156285</v>
      </c>
      <c r="I80" s="55">
        <v>156285</v>
      </c>
      <c r="J80" s="55">
        <v>156285</v>
      </c>
    </row>
    <row r="81" spans="1:10" ht="12.75">
      <c r="A81" s="47" t="s">
        <v>203</v>
      </c>
      <c r="B81" s="48" t="s">
        <v>107</v>
      </c>
      <c r="C81" s="56">
        <v>161694</v>
      </c>
      <c r="D81" s="56">
        <v>161694</v>
      </c>
      <c r="E81" s="56">
        <v>185949</v>
      </c>
      <c r="F81" s="56">
        <v>185949</v>
      </c>
      <c r="G81" s="56">
        <v>185949</v>
      </c>
      <c r="H81" s="56">
        <v>185949</v>
      </c>
      <c r="I81" s="56">
        <v>185949</v>
      </c>
      <c r="J81" s="56">
        <v>185949</v>
      </c>
    </row>
    <row r="82" spans="2:10" ht="12.75">
      <c r="B82" s="5" t="s">
        <v>108</v>
      </c>
      <c r="C82" s="55">
        <v>135900</v>
      </c>
      <c r="D82" s="55">
        <v>135900</v>
      </c>
      <c r="E82" s="55">
        <v>156285</v>
      </c>
      <c r="F82" s="55">
        <v>156285</v>
      </c>
      <c r="G82" s="55">
        <v>156285</v>
      </c>
      <c r="H82" s="55">
        <v>156285</v>
      </c>
      <c r="I82" s="55">
        <v>156285</v>
      </c>
      <c r="J82" s="55">
        <v>156285</v>
      </c>
    </row>
    <row r="83" spans="2:10" ht="12.75">
      <c r="B83" s="5" t="s">
        <v>109</v>
      </c>
      <c r="C83" s="55">
        <v>135900</v>
      </c>
      <c r="D83" s="55">
        <v>135900</v>
      </c>
      <c r="E83" s="55">
        <v>156285</v>
      </c>
      <c r="F83" s="55">
        <v>156285</v>
      </c>
      <c r="G83" s="55">
        <v>156285</v>
      </c>
      <c r="H83" s="55">
        <v>156285</v>
      </c>
      <c r="I83" s="55">
        <v>156285</v>
      </c>
      <c r="J83" s="55">
        <v>156285</v>
      </c>
    </row>
    <row r="84" spans="2:10" ht="12.75">
      <c r="B84" s="5" t="s">
        <v>110</v>
      </c>
      <c r="C84" s="55">
        <v>135900</v>
      </c>
      <c r="D84" s="55">
        <v>135900</v>
      </c>
      <c r="E84" s="55">
        <v>156285</v>
      </c>
      <c r="F84" s="55">
        <v>156285</v>
      </c>
      <c r="G84" s="55">
        <v>156285</v>
      </c>
      <c r="H84" s="55">
        <v>156285</v>
      </c>
      <c r="I84" s="55">
        <v>156285</v>
      </c>
      <c r="J84" s="55">
        <v>156285</v>
      </c>
    </row>
    <row r="85" spans="2:10" ht="12.75">
      <c r="B85" s="5" t="s">
        <v>111</v>
      </c>
      <c r="C85" s="55">
        <v>135900</v>
      </c>
      <c r="D85" s="55">
        <v>135900</v>
      </c>
      <c r="E85" s="55">
        <v>156285</v>
      </c>
      <c r="F85" s="55">
        <v>156285</v>
      </c>
      <c r="G85" s="55">
        <v>156285</v>
      </c>
      <c r="H85" s="55">
        <v>156285</v>
      </c>
      <c r="I85" s="55">
        <v>156285</v>
      </c>
      <c r="J85" s="55">
        <v>156285</v>
      </c>
    </row>
    <row r="86" spans="2:10" ht="12.75">
      <c r="B86" s="5" t="s">
        <v>112</v>
      </c>
      <c r="C86" s="55">
        <v>135900</v>
      </c>
      <c r="D86" s="55">
        <v>135900</v>
      </c>
      <c r="E86" s="55">
        <v>156285</v>
      </c>
      <c r="F86" s="55">
        <v>156285</v>
      </c>
      <c r="G86" s="55">
        <v>156285</v>
      </c>
      <c r="H86" s="55">
        <v>156285</v>
      </c>
      <c r="I86" s="55">
        <v>156285</v>
      </c>
      <c r="J86" s="55">
        <v>156285</v>
      </c>
    </row>
    <row r="87" spans="2:10" ht="12.75">
      <c r="B87" s="5" t="s">
        <v>113</v>
      </c>
      <c r="C87" s="55">
        <v>135900</v>
      </c>
      <c r="D87" s="55">
        <v>135900</v>
      </c>
      <c r="E87" s="55">
        <v>156285</v>
      </c>
      <c r="F87" s="55">
        <v>156285</v>
      </c>
      <c r="G87" s="55">
        <v>156285</v>
      </c>
      <c r="H87" s="55">
        <v>156285</v>
      </c>
      <c r="I87" s="55">
        <v>156285</v>
      </c>
      <c r="J87" s="55">
        <v>156285</v>
      </c>
    </row>
    <row r="88" spans="2:10" ht="12.75">
      <c r="B88" s="5" t="s">
        <v>114</v>
      </c>
      <c r="C88" s="55">
        <v>135900</v>
      </c>
      <c r="D88" s="55">
        <v>135900</v>
      </c>
      <c r="E88" s="55">
        <v>156285</v>
      </c>
      <c r="F88" s="55">
        <v>156285</v>
      </c>
      <c r="G88" s="55">
        <v>156285</v>
      </c>
      <c r="H88" s="55">
        <v>156285</v>
      </c>
      <c r="I88" s="55">
        <v>156285</v>
      </c>
      <c r="J88" s="55">
        <v>156285</v>
      </c>
    </row>
    <row r="89" spans="2:10" ht="12.75">
      <c r="B89" s="5" t="s">
        <v>115</v>
      </c>
      <c r="C89" s="55">
        <v>135900</v>
      </c>
      <c r="D89" s="55">
        <v>135900</v>
      </c>
      <c r="E89" s="55">
        <v>156285</v>
      </c>
      <c r="F89" s="55">
        <v>156285</v>
      </c>
      <c r="G89" s="55">
        <v>156285</v>
      </c>
      <c r="H89" s="55">
        <v>156285</v>
      </c>
      <c r="I89" s="55">
        <v>156285</v>
      </c>
      <c r="J89" s="55">
        <v>156285</v>
      </c>
    </row>
    <row r="90" spans="2:10" ht="12.75">
      <c r="B90" s="5" t="s">
        <v>116</v>
      </c>
      <c r="C90" s="55">
        <v>135900</v>
      </c>
      <c r="D90" s="55">
        <v>135900</v>
      </c>
      <c r="E90" s="55">
        <v>156285</v>
      </c>
      <c r="F90" s="55">
        <v>156285</v>
      </c>
      <c r="G90" s="55">
        <v>156285</v>
      </c>
      <c r="H90" s="55">
        <v>156285</v>
      </c>
      <c r="I90" s="55">
        <v>156285</v>
      </c>
      <c r="J90" s="55">
        <v>156285</v>
      </c>
    </row>
    <row r="91" spans="2:10" ht="12.75">
      <c r="B91" s="5" t="s">
        <v>37</v>
      </c>
      <c r="C91" s="55">
        <v>135900</v>
      </c>
      <c r="D91" s="55">
        <v>135900</v>
      </c>
      <c r="E91" s="55">
        <v>156285</v>
      </c>
      <c r="F91" s="55">
        <v>156285</v>
      </c>
      <c r="G91" s="55">
        <v>156285</v>
      </c>
      <c r="H91" s="55">
        <v>156285</v>
      </c>
      <c r="I91" s="55">
        <v>156285</v>
      </c>
      <c r="J91" s="55">
        <v>156285</v>
      </c>
    </row>
    <row r="92" spans="2:10" ht="12.75">
      <c r="B92" s="5" t="s">
        <v>117</v>
      </c>
      <c r="C92" s="55">
        <v>135900</v>
      </c>
      <c r="D92" s="55">
        <v>135900</v>
      </c>
      <c r="E92" s="55">
        <v>156285</v>
      </c>
      <c r="F92" s="55">
        <v>156285</v>
      </c>
      <c r="G92" s="55">
        <v>156285</v>
      </c>
      <c r="H92" s="55">
        <v>156285</v>
      </c>
      <c r="I92" s="55">
        <v>156285</v>
      </c>
      <c r="J92" s="55">
        <v>156285</v>
      </c>
    </row>
    <row r="93" spans="2:10" ht="12.75">
      <c r="B93" s="5" t="s">
        <v>118</v>
      </c>
      <c r="C93" s="55">
        <v>135900</v>
      </c>
      <c r="D93" s="55">
        <v>135900</v>
      </c>
      <c r="E93" s="55">
        <v>156285</v>
      </c>
      <c r="F93" s="55">
        <v>156285</v>
      </c>
      <c r="G93" s="55">
        <v>156285</v>
      </c>
      <c r="H93" s="55">
        <v>156285</v>
      </c>
      <c r="I93" s="55">
        <v>156285</v>
      </c>
      <c r="J93" s="55">
        <v>156285</v>
      </c>
    </row>
    <row r="94" spans="2:10" ht="12.75">
      <c r="B94" s="5" t="s">
        <v>119</v>
      </c>
      <c r="C94" s="55">
        <v>135900</v>
      </c>
      <c r="D94" s="55">
        <v>135900</v>
      </c>
      <c r="E94" s="55">
        <v>156285</v>
      </c>
      <c r="F94" s="55">
        <v>156285</v>
      </c>
      <c r="G94" s="55">
        <v>156285</v>
      </c>
      <c r="H94" s="55">
        <v>156285</v>
      </c>
      <c r="I94" s="55">
        <v>156285</v>
      </c>
      <c r="J94" s="55">
        <v>156285</v>
      </c>
    </row>
    <row r="95" spans="2:10" ht="12.75">
      <c r="B95" s="5" t="s">
        <v>120</v>
      </c>
      <c r="C95" s="55">
        <v>135900</v>
      </c>
      <c r="D95" s="55">
        <v>135900</v>
      </c>
      <c r="E95" s="55">
        <v>156285</v>
      </c>
      <c r="F95" s="55">
        <v>156285</v>
      </c>
      <c r="G95" s="55">
        <v>156285</v>
      </c>
      <c r="H95" s="55">
        <v>156285</v>
      </c>
      <c r="I95" s="55">
        <v>156285</v>
      </c>
      <c r="J95" s="55">
        <v>156285</v>
      </c>
    </row>
    <row r="96" spans="2:10" ht="12.75">
      <c r="B96" s="5" t="s">
        <v>121</v>
      </c>
      <c r="C96" s="55">
        <v>135900</v>
      </c>
      <c r="D96" s="55">
        <v>135900</v>
      </c>
      <c r="E96" s="55">
        <v>156285</v>
      </c>
      <c r="F96" s="55">
        <v>156285</v>
      </c>
      <c r="G96" s="55">
        <v>156285</v>
      </c>
      <c r="H96" s="55">
        <v>156285</v>
      </c>
      <c r="I96" s="55">
        <v>156285</v>
      </c>
      <c r="J96" s="55">
        <v>156285</v>
      </c>
    </row>
    <row r="97" spans="1:10" ht="12.75">
      <c r="A97" s="57" t="s">
        <v>203</v>
      </c>
      <c r="B97" s="58" t="s">
        <v>122</v>
      </c>
      <c r="C97" s="59">
        <v>143258</v>
      </c>
      <c r="D97" s="59">
        <v>143258</v>
      </c>
      <c r="E97" s="59">
        <v>164747</v>
      </c>
      <c r="F97" s="59">
        <v>164747</v>
      </c>
      <c r="G97" s="59">
        <v>164747</v>
      </c>
      <c r="H97" s="59">
        <v>164747</v>
      </c>
      <c r="I97" s="59">
        <v>164747</v>
      </c>
      <c r="J97" s="59">
        <v>164747</v>
      </c>
    </row>
    <row r="98" spans="2:10" ht="12.75">
      <c r="B98" s="5" t="s">
        <v>123</v>
      </c>
      <c r="C98" s="55">
        <v>135900</v>
      </c>
      <c r="D98" s="55">
        <v>135900</v>
      </c>
      <c r="E98" s="55">
        <v>156285</v>
      </c>
      <c r="F98" s="55">
        <v>156285</v>
      </c>
      <c r="G98" s="55">
        <v>156285</v>
      </c>
      <c r="H98" s="55">
        <v>156285</v>
      </c>
      <c r="I98" s="55">
        <v>156285</v>
      </c>
      <c r="J98" s="55">
        <v>156285</v>
      </c>
    </row>
    <row r="99" spans="2:10" ht="12.75">
      <c r="B99" s="5" t="s">
        <v>124</v>
      </c>
      <c r="C99" s="55">
        <v>135900</v>
      </c>
      <c r="D99" s="55">
        <v>135900</v>
      </c>
      <c r="E99" s="55">
        <v>156285</v>
      </c>
      <c r="F99" s="55">
        <v>156285</v>
      </c>
      <c r="G99" s="55">
        <v>156285</v>
      </c>
      <c r="H99" s="55">
        <v>156285</v>
      </c>
      <c r="I99" s="55">
        <v>156285</v>
      </c>
      <c r="J99" s="55">
        <v>156285</v>
      </c>
    </row>
    <row r="100" spans="2:10" ht="12.75">
      <c r="B100" s="5" t="s">
        <v>125</v>
      </c>
      <c r="C100" s="55">
        <v>135900</v>
      </c>
      <c r="D100" s="55">
        <v>135900</v>
      </c>
      <c r="E100" s="55">
        <v>156285</v>
      </c>
      <c r="F100" s="55">
        <v>156285</v>
      </c>
      <c r="G100" s="55">
        <v>156285</v>
      </c>
      <c r="H100" s="55">
        <v>156285</v>
      </c>
      <c r="I100" s="55">
        <v>156285</v>
      </c>
      <c r="J100" s="55">
        <v>156285</v>
      </c>
    </row>
    <row r="101" spans="2:10" ht="12.75">
      <c r="B101" s="5" t="s">
        <v>126</v>
      </c>
      <c r="C101" s="55">
        <v>135900</v>
      </c>
      <c r="D101" s="55">
        <v>135900</v>
      </c>
      <c r="E101" s="55">
        <v>156285</v>
      </c>
      <c r="F101" s="55">
        <v>156285</v>
      </c>
      <c r="G101" s="55">
        <v>156285</v>
      </c>
      <c r="H101" s="55">
        <v>156285</v>
      </c>
      <c r="I101" s="55">
        <v>156285</v>
      </c>
      <c r="J101" s="55">
        <v>156285</v>
      </c>
    </row>
    <row r="102" spans="2:10" ht="12.75">
      <c r="B102" s="5" t="s">
        <v>127</v>
      </c>
      <c r="C102" s="55">
        <v>135900</v>
      </c>
      <c r="D102" s="55">
        <v>135900</v>
      </c>
      <c r="E102" s="55">
        <v>156285</v>
      </c>
      <c r="F102" s="55">
        <v>156285</v>
      </c>
      <c r="G102" s="55">
        <v>156285</v>
      </c>
      <c r="H102" s="55">
        <v>156285</v>
      </c>
      <c r="I102" s="55">
        <v>156285</v>
      </c>
      <c r="J102" s="55">
        <v>156285</v>
      </c>
    </row>
    <row r="103" spans="2:10" ht="12.75">
      <c r="B103" s="5" t="s">
        <v>128</v>
      </c>
      <c r="C103" s="55">
        <v>135900</v>
      </c>
      <c r="D103" s="55">
        <v>135900</v>
      </c>
      <c r="E103" s="55">
        <v>156285</v>
      </c>
      <c r="F103" s="55">
        <v>156285</v>
      </c>
      <c r="G103" s="55">
        <v>156285</v>
      </c>
      <c r="H103" s="55">
        <v>156285</v>
      </c>
      <c r="I103" s="55">
        <v>156285</v>
      </c>
      <c r="J103" s="55">
        <v>156285</v>
      </c>
    </row>
    <row r="104" spans="2:10" ht="12.75">
      <c r="B104" s="5" t="s">
        <v>129</v>
      </c>
      <c r="C104" s="55">
        <v>135900</v>
      </c>
      <c r="D104" s="55">
        <v>135900</v>
      </c>
      <c r="E104" s="55">
        <v>156285</v>
      </c>
      <c r="F104" s="55">
        <v>156285</v>
      </c>
      <c r="G104" s="55">
        <v>156285</v>
      </c>
      <c r="H104" s="55">
        <v>156285</v>
      </c>
      <c r="I104" s="55">
        <v>156285</v>
      </c>
      <c r="J104" s="55">
        <v>156285</v>
      </c>
    </row>
    <row r="105" spans="2:10" ht="12.75">
      <c r="B105" s="5" t="s">
        <v>130</v>
      </c>
      <c r="C105" s="55">
        <v>135900</v>
      </c>
      <c r="D105" s="55">
        <v>135900</v>
      </c>
      <c r="E105" s="55">
        <v>156285</v>
      </c>
      <c r="F105" s="55">
        <v>156285</v>
      </c>
      <c r="G105" s="55">
        <v>156285</v>
      </c>
      <c r="H105" s="55">
        <v>156285</v>
      </c>
      <c r="I105" s="55">
        <v>156285</v>
      </c>
      <c r="J105" s="55">
        <v>156285</v>
      </c>
    </row>
    <row r="106" spans="1:10" ht="12.75">
      <c r="A106" s="57" t="s">
        <v>203</v>
      </c>
      <c r="B106" s="58" t="s">
        <v>131</v>
      </c>
      <c r="C106" s="59">
        <v>143258</v>
      </c>
      <c r="D106" s="59">
        <v>143258</v>
      </c>
      <c r="E106" s="59">
        <v>164747</v>
      </c>
      <c r="F106" s="59">
        <v>164747</v>
      </c>
      <c r="G106" s="59">
        <v>164747</v>
      </c>
      <c r="H106" s="59">
        <v>164747</v>
      </c>
      <c r="I106" s="59">
        <v>164747</v>
      </c>
      <c r="J106" s="59">
        <v>164747</v>
      </c>
    </row>
    <row r="107" spans="2:10" ht="12.75">
      <c r="B107" s="5" t="s">
        <v>132</v>
      </c>
      <c r="C107" s="55">
        <v>135900</v>
      </c>
      <c r="D107" s="55">
        <v>135900</v>
      </c>
      <c r="E107" s="55">
        <v>156285</v>
      </c>
      <c r="F107" s="55">
        <v>156285</v>
      </c>
      <c r="G107" s="55">
        <v>156285</v>
      </c>
      <c r="H107" s="55">
        <v>156285</v>
      </c>
      <c r="I107" s="55">
        <v>156285</v>
      </c>
      <c r="J107" s="55">
        <v>156285</v>
      </c>
    </row>
    <row r="108" spans="2:10" ht="12.75">
      <c r="B108" s="5" t="s">
        <v>38</v>
      </c>
      <c r="C108" s="55">
        <v>135900</v>
      </c>
      <c r="D108" s="55">
        <v>135900</v>
      </c>
      <c r="E108" s="55">
        <v>156285</v>
      </c>
      <c r="F108" s="55">
        <v>156285</v>
      </c>
      <c r="G108" s="55">
        <v>156285</v>
      </c>
      <c r="H108" s="55">
        <v>156285</v>
      </c>
      <c r="I108" s="55">
        <v>156285</v>
      </c>
      <c r="J108" s="55">
        <v>156285</v>
      </c>
    </row>
    <row r="109" spans="1:10" ht="12.75">
      <c r="A109" s="47" t="s">
        <v>203</v>
      </c>
      <c r="B109" s="48" t="s">
        <v>133</v>
      </c>
      <c r="C109" s="56">
        <v>161694</v>
      </c>
      <c r="D109" s="56">
        <v>161694</v>
      </c>
      <c r="E109" s="56">
        <v>185949</v>
      </c>
      <c r="F109" s="56">
        <v>185949</v>
      </c>
      <c r="G109" s="56">
        <v>185949</v>
      </c>
      <c r="H109" s="56">
        <v>185949</v>
      </c>
      <c r="I109" s="56">
        <v>185949</v>
      </c>
      <c r="J109" s="56">
        <v>185949</v>
      </c>
    </row>
    <row r="110" spans="1:10" ht="12.75">
      <c r="A110" s="57" t="s">
        <v>203</v>
      </c>
      <c r="B110" s="58" t="s">
        <v>134</v>
      </c>
      <c r="C110" s="59">
        <v>143258</v>
      </c>
      <c r="D110" s="59">
        <v>143258</v>
      </c>
      <c r="E110" s="59">
        <v>164747</v>
      </c>
      <c r="F110" s="59">
        <v>164747</v>
      </c>
      <c r="G110" s="59">
        <v>164747</v>
      </c>
      <c r="H110" s="59">
        <v>164747</v>
      </c>
      <c r="I110" s="59">
        <v>164747</v>
      </c>
      <c r="J110" s="59">
        <v>164747</v>
      </c>
    </row>
    <row r="111" spans="1:10" ht="12.75">
      <c r="A111" s="57" t="s">
        <v>203</v>
      </c>
      <c r="B111" s="58" t="s">
        <v>135</v>
      </c>
      <c r="C111" s="59">
        <v>143258</v>
      </c>
      <c r="D111" s="59">
        <v>143258</v>
      </c>
      <c r="E111" s="59">
        <v>164747</v>
      </c>
      <c r="F111" s="59">
        <v>164747</v>
      </c>
      <c r="G111" s="59">
        <v>164747</v>
      </c>
      <c r="H111" s="59">
        <v>164747</v>
      </c>
      <c r="I111" s="59">
        <v>164747</v>
      </c>
      <c r="J111" s="59">
        <v>164747</v>
      </c>
    </row>
    <row r="112" spans="1:10" ht="12.75">
      <c r="A112" s="47" t="s">
        <v>203</v>
      </c>
      <c r="B112" s="48" t="s">
        <v>136</v>
      </c>
      <c r="C112" s="56">
        <v>161694</v>
      </c>
      <c r="D112" s="56">
        <v>161694</v>
      </c>
      <c r="E112" s="56">
        <v>185949</v>
      </c>
      <c r="F112" s="56">
        <v>185949</v>
      </c>
      <c r="G112" s="56">
        <v>185949</v>
      </c>
      <c r="H112" s="56">
        <v>185949</v>
      </c>
      <c r="I112" s="56">
        <v>185949</v>
      </c>
      <c r="J112" s="56">
        <v>185949</v>
      </c>
    </row>
    <row r="113" spans="2:10" ht="12.75">
      <c r="B113" s="5" t="s">
        <v>137</v>
      </c>
      <c r="C113" s="55">
        <v>135900</v>
      </c>
      <c r="D113" s="55">
        <v>135900</v>
      </c>
      <c r="E113" s="55">
        <v>156285</v>
      </c>
      <c r="F113" s="55">
        <v>156285</v>
      </c>
      <c r="G113" s="55">
        <v>156285</v>
      </c>
      <c r="H113" s="55">
        <v>156285</v>
      </c>
      <c r="I113" s="55">
        <v>156285</v>
      </c>
      <c r="J113" s="55">
        <v>156285</v>
      </c>
    </row>
    <row r="114" spans="1:10" ht="12.75">
      <c r="A114" s="47" t="s">
        <v>203</v>
      </c>
      <c r="B114" s="48" t="s">
        <v>138</v>
      </c>
      <c r="C114" s="56">
        <v>161694</v>
      </c>
      <c r="D114" s="56">
        <v>161694</v>
      </c>
      <c r="E114" s="56">
        <v>185949</v>
      </c>
      <c r="F114" s="56">
        <v>185949</v>
      </c>
      <c r="G114" s="56">
        <v>185949</v>
      </c>
      <c r="H114" s="56">
        <v>185949</v>
      </c>
      <c r="I114" s="56">
        <v>185949</v>
      </c>
      <c r="J114" s="56">
        <v>185949</v>
      </c>
    </row>
    <row r="115" spans="2:10" ht="12.75">
      <c r="B115" s="5" t="s">
        <v>139</v>
      </c>
      <c r="C115" s="55">
        <v>135900</v>
      </c>
      <c r="D115" s="55">
        <v>135900</v>
      </c>
      <c r="E115" s="55">
        <v>156285</v>
      </c>
      <c r="F115" s="55">
        <v>156285</v>
      </c>
      <c r="G115" s="55">
        <v>156285</v>
      </c>
      <c r="H115" s="55">
        <v>156285</v>
      </c>
      <c r="I115" s="55">
        <v>156285</v>
      </c>
      <c r="J115" s="55">
        <v>156285</v>
      </c>
    </row>
    <row r="116" spans="1:10" ht="12.75">
      <c r="A116" s="47" t="s">
        <v>203</v>
      </c>
      <c r="B116" s="48" t="s">
        <v>140</v>
      </c>
      <c r="C116" s="56">
        <v>161694</v>
      </c>
      <c r="D116" s="56">
        <v>161694</v>
      </c>
      <c r="E116" s="56">
        <v>185949</v>
      </c>
      <c r="F116" s="56">
        <v>185949</v>
      </c>
      <c r="G116" s="56">
        <v>185949</v>
      </c>
      <c r="H116" s="56">
        <v>185949</v>
      </c>
      <c r="I116" s="56">
        <v>185949</v>
      </c>
      <c r="J116" s="56">
        <v>185949</v>
      </c>
    </row>
    <row r="117" spans="2:10" ht="12.75">
      <c r="B117" s="5" t="s">
        <v>141</v>
      </c>
      <c r="C117" s="55">
        <v>135900</v>
      </c>
      <c r="D117" s="55">
        <v>135900</v>
      </c>
      <c r="E117" s="55">
        <v>156285</v>
      </c>
      <c r="F117" s="55">
        <v>156285</v>
      </c>
      <c r="G117" s="55">
        <v>156285</v>
      </c>
      <c r="H117" s="55">
        <v>156285</v>
      </c>
      <c r="I117" s="55">
        <v>156285</v>
      </c>
      <c r="J117" s="55">
        <v>156285</v>
      </c>
    </row>
    <row r="118" spans="2:10" ht="12.75">
      <c r="B118" s="5" t="s">
        <v>142</v>
      </c>
      <c r="C118" s="55">
        <v>135900</v>
      </c>
      <c r="D118" s="55">
        <v>135900</v>
      </c>
      <c r="E118" s="55">
        <v>156285</v>
      </c>
      <c r="F118" s="55">
        <v>156285</v>
      </c>
      <c r="G118" s="55">
        <v>156285</v>
      </c>
      <c r="H118" s="55">
        <v>156285</v>
      </c>
      <c r="I118" s="55">
        <v>156285</v>
      </c>
      <c r="J118" s="55">
        <v>156285</v>
      </c>
    </row>
    <row r="119" spans="2:10" ht="12.75">
      <c r="B119" s="5" t="s">
        <v>1</v>
      </c>
      <c r="C119" s="55">
        <v>135900</v>
      </c>
      <c r="D119" s="55">
        <v>135900</v>
      </c>
      <c r="E119" s="55">
        <v>156285</v>
      </c>
      <c r="F119" s="55">
        <v>156285</v>
      </c>
      <c r="G119" s="55">
        <v>156285</v>
      </c>
      <c r="H119" s="55">
        <v>156285</v>
      </c>
      <c r="I119" s="55">
        <v>156285</v>
      </c>
      <c r="J119" s="55">
        <v>156285</v>
      </c>
    </row>
    <row r="120" spans="2:10" ht="12.75">
      <c r="B120" s="5" t="s">
        <v>143</v>
      </c>
      <c r="C120" s="55">
        <v>135900</v>
      </c>
      <c r="D120" s="55">
        <v>135900</v>
      </c>
      <c r="E120" s="55">
        <v>156285</v>
      </c>
      <c r="F120" s="55">
        <v>156285</v>
      </c>
      <c r="G120" s="55">
        <v>156285</v>
      </c>
      <c r="H120" s="55">
        <v>156285</v>
      </c>
      <c r="I120" s="55">
        <v>156285</v>
      </c>
      <c r="J120" s="55">
        <v>156285</v>
      </c>
    </row>
    <row r="121" spans="2:10" ht="12.75">
      <c r="B121" s="5" t="s">
        <v>144</v>
      </c>
      <c r="C121" s="55">
        <v>135900</v>
      </c>
      <c r="D121" s="55">
        <v>135900</v>
      </c>
      <c r="E121" s="55">
        <v>156285</v>
      </c>
      <c r="F121" s="55">
        <v>156285</v>
      </c>
      <c r="G121" s="55">
        <v>156285</v>
      </c>
      <c r="H121" s="55">
        <v>156285</v>
      </c>
      <c r="I121" s="55">
        <v>156285</v>
      </c>
      <c r="J121" s="55">
        <v>156285</v>
      </c>
    </row>
    <row r="122" spans="2:10" ht="12.75">
      <c r="B122" s="5" t="s">
        <v>145</v>
      </c>
      <c r="C122" s="55">
        <v>135900</v>
      </c>
      <c r="D122" s="55">
        <v>135900</v>
      </c>
      <c r="E122" s="55">
        <v>156285</v>
      </c>
      <c r="F122" s="55">
        <v>156285</v>
      </c>
      <c r="G122" s="55">
        <v>156285</v>
      </c>
      <c r="H122" s="55">
        <v>156285</v>
      </c>
      <c r="I122" s="55">
        <v>156285</v>
      </c>
      <c r="J122" s="55">
        <v>156285</v>
      </c>
    </row>
    <row r="123" spans="2:10" ht="12.75">
      <c r="B123" s="5" t="s">
        <v>39</v>
      </c>
      <c r="C123" s="55">
        <v>135900</v>
      </c>
      <c r="D123" s="55">
        <v>135900</v>
      </c>
      <c r="E123" s="55">
        <v>156285</v>
      </c>
      <c r="F123" s="55">
        <v>156285</v>
      </c>
      <c r="G123" s="55">
        <v>156285</v>
      </c>
      <c r="H123" s="55">
        <v>156285</v>
      </c>
      <c r="I123" s="55">
        <v>156285</v>
      </c>
      <c r="J123" s="55">
        <v>156285</v>
      </c>
    </row>
    <row r="124" spans="1:10" ht="12.75">
      <c r="A124" s="47" t="s">
        <v>203</v>
      </c>
      <c r="B124" s="48" t="s">
        <v>146</v>
      </c>
      <c r="C124" s="56">
        <v>161694</v>
      </c>
      <c r="D124" s="56">
        <v>161694</v>
      </c>
      <c r="E124" s="56">
        <v>185949</v>
      </c>
      <c r="F124" s="56">
        <v>185949</v>
      </c>
      <c r="G124" s="56">
        <v>185949</v>
      </c>
      <c r="H124" s="56">
        <v>185949</v>
      </c>
      <c r="I124" s="56">
        <v>185949</v>
      </c>
      <c r="J124" s="56">
        <v>185949</v>
      </c>
    </row>
    <row r="125" spans="2:10" ht="12.75">
      <c r="B125" s="5" t="s">
        <v>147</v>
      </c>
      <c r="C125" s="55">
        <v>135900</v>
      </c>
      <c r="D125" s="55">
        <v>135900</v>
      </c>
      <c r="E125" s="55">
        <v>156285</v>
      </c>
      <c r="F125" s="55">
        <v>156285</v>
      </c>
      <c r="G125" s="55">
        <v>156285</v>
      </c>
      <c r="H125" s="55">
        <v>156285</v>
      </c>
      <c r="I125" s="55">
        <v>156285</v>
      </c>
      <c r="J125" s="55">
        <v>156285</v>
      </c>
    </row>
    <row r="126" spans="2:10" ht="12.75">
      <c r="B126" s="5" t="s">
        <v>148</v>
      </c>
      <c r="C126" s="55">
        <v>135900</v>
      </c>
      <c r="D126" s="55">
        <v>135900</v>
      </c>
      <c r="E126" s="55">
        <v>156285</v>
      </c>
      <c r="F126" s="55">
        <v>156285</v>
      </c>
      <c r="G126" s="55">
        <v>156285</v>
      </c>
      <c r="H126" s="55">
        <v>156285</v>
      </c>
      <c r="I126" s="55">
        <v>156285</v>
      </c>
      <c r="J126" s="55">
        <v>156285</v>
      </c>
    </row>
    <row r="127" spans="2:10" ht="12.75">
      <c r="B127" s="5" t="s">
        <v>40</v>
      </c>
      <c r="C127" s="55">
        <v>135900</v>
      </c>
      <c r="D127" s="55">
        <v>135900</v>
      </c>
      <c r="E127" s="55">
        <v>156285</v>
      </c>
      <c r="F127" s="55">
        <v>156285</v>
      </c>
      <c r="G127" s="55">
        <v>156285</v>
      </c>
      <c r="H127" s="55">
        <v>156285</v>
      </c>
      <c r="I127" s="55">
        <v>156285</v>
      </c>
      <c r="J127" s="55">
        <v>156285</v>
      </c>
    </row>
    <row r="128" spans="1:10" ht="12.75">
      <c r="A128" s="47" t="s">
        <v>203</v>
      </c>
      <c r="B128" s="48" t="s">
        <v>41</v>
      </c>
      <c r="C128" s="56">
        <v>161694</v>
      </c>
      <c r="D128" s="56">
        <v>161694</v>
      </c>
      <c r="E128" s="56">
        <v>185949</v>
      </c>
      <c r="F128" s="56">
        <v>185949</v>
      </c>
      <c r="G128" s="56">
        <v>185949</v>
      </c>
      <c r="H128" s="56">
        <v>185949</v>
      </c>
      <c r="I128" s="56">
        <v>185949</v>
      </c>
      <c r="J128" s="56">
        <v>185949</v>
      </c>
    </row>
    <row r="129" spans="2:10" ht="12.75">
      <c r="B129" s="5" t="s">
        <v>149</v>
      </c>
      <c r="C129" s="55">
        <v>135900</v>
      </c>
      <c r="D129" s="55">
        <v>135900</v>
      </c>
      <c r="E129" s="55">
        <v>156285</v>
      </c>
      <c r="F129" s="55">
        <v>156285</v>
      </c>
      <c r="G129" s="55">
        <v>156285</v>
      </c>
      <c r="H129" s="55">
        <v>156285</v>
      </c>
      <c r="I129" s="55">
        <v>156285</v>
      </c>
      <c r="J129" s="55">
        <v>156285</v>
      </c>
    </row>
    <row r="130" spans="2:10" ht="12.75">
      <c r="B130" s="5" t="s">
        <v>150</v>
      </c>
      <c r="C130" s="55">
        <v>135900</v>
      </c>
      <c r="D130" s="55">
        <v>135900</v>
      </c>
      <c r="E130" s="55">
        <v>156285</v>
      </c>
      <c r="F130" s="55">
        <v>156285</v>
      </c>
      <c r="G130" s="55">
        <v>156285</v>
      </c>
      <c r="H130" s="55">
        <v>156285</v>
      </c>
      <c r="I130" s="55">
        <v>156285</v>
      </c>
      <c r="J130" s="55">
        <v>156285</v>
      </c>
    </row>
    <row r="131" spans="2:10" ht="12.75">
      <c r="B131" s="5" t="s">
        <v>151</v>
      </c>
      <c r="C131" s="55">
        <v>135900</v>
      </c>
      <c r="D131" s="55">
        <v>135900</v>
      </c>
      <c r="E131" s="55">
        <v>156285</v>
      </c>
      <c r="F131" s="55">
        <v>156285</v>
      </c>
      <c r="G131" s="55">
        <v>156285</v>
      </c>
      <c r="H131" s="55">
        <v>156285</v>
      </c>
      <c r="I131" s="55">
        <v>156285</v>
      </c>
      <c r="J131" s="55">
        <v>156285</v>
      </c>
    </row>
    <row r="132" spans="2:10" ht="12.75">
      <c r="B132" s="5" t="s">
        <v>152</v>
      </c>
      <c r="C132" s="55">
        <v>135900</v>
      </c>
      <c r="D132" s="55">
        <v>135900</v>
      </c>
      <c r="E132" s="55">
        <v>156285</v>
      </c>
      <c r="F132" s="55">
        <v>156285</v>
      </c>
      <c r="G132" s="55">
        <v>156285</v>
      </c>
      <c r="H132" s="55">
        <v>156285</v>
      </c>
      <c r="I132" s="55">
        <v>156285</v>
      </c>
      <c r="J132" s="55">
        <v>156285</v>
      </c>
    </row>
    <row r="133" spans="2:10" ht="12.75">
      <c r="B133" s="5" t="s">
        <v>153</v>
      </c>
      <c r="C133" s="55">
        <v>135900</v>
      </c>
      <c r="D133" s="55">
        <v>135900</v>
      </c>
      <c r="E133" s="55">
        <v>156285</v>
      </c>
      <c r="F133" s="55">
        <v>156285</v>
      </c>
      <c r="G133" s="55">
        <v>156285</v>
      </c>
      <c r="H133" s="55">
        <v>156285</v>
      </c>
      <c r="I133" s="55">
        <v>156285</v>
      </c>
      <c r="J133" s="55">
        <v>156285</v>
      </c>
    </row>
    <row r="134" spans="2:10" ht="12.75">
      <c r="B134" s="5" t="s">
        <v>154</v>
      </c>
      <c r="C134" s="55">
        <v>135900</v>
      </c>
      <c r="D134" s="55">
        <v>135900</v>
      </c>
      <c r="E134" s="55">
        <v>156285</v>
      </c>
      <c r="F134" s="55">
        <v>156285</v>
      </c>
      <c r="G134" s="55">
        <v>156285</v>
      </c>
      <c r="H134" s="55">
        <v>156285</v>
      </c>
      <c r="I134" s="55">
        <v>156285</v>
      </c>
      <c r="J134" s="55">
        <v>156285</v>
      </c>
    </row>
    <row r="135" spans="2:10" ht="12.75">
      <c r="B135" s="5" t="s">
        <v>155</v>
      </c>
      <c r="C135" s="55">
        <v>135900</v>
      </c>
      <c r="D135" s="55">
        <v>135900</v>
      </c>
      <c r="E135" s="55">
        <v>156285</v>
      </c>
      <c r="F135" s="55">
        <v>156285</v>
      </c>
      <c r="G135" s="55">
        <v>156285</v>
      </c>
      <c r="H135" s="55">
        <v>156285</v>
      </c>
      <c r="I135" s="55">
        <v>156285</v>
      </c>
      <c r="J135" s="55">
        <v>156285</v>
      </c>
    </row>
    <row r="136" spans="2:10" ht="12.75">
      <c r="B136" s="5" t="s">
        <v>156</v>
      </c>
      <c r="C136" s="55">
        <v>135900</v>
      </c>
      <c r="D136" s="55">
        <v>135900</v>
      </c>
      <c r="E136" s="55">
        <v>156285</v>
      </c>
      <c r="F136" s="55">
        <v>156285</v>
      </c>
      <c r="G136" s="55">
        <v>156285</v>
      </c>
      <c r="H136" s="55">
        <v>156285</v>
      </c>
      <c r="I136" s="55">
        <v>156285</v>
      </c>
      <c r="J136" s="55">
        <v>156285</v>
      </c>
    </row>
    <row r="137" spans="2:10" ht="12.75">
      <c r="B137" s="5" t="s">
        <v>157</v>
      </c>
      <c r="C137" s="55">
        <v>135900</v>
      </c>
      <c r="D137" s="55">
        <v>135900</v>
      </c>
      <c r="E137" s="55">
        <v>156285</v>
      </c>
      <c r="F137" s="55">
        <v>156285</v>
      </c>
      <c r="G137" s="55">
        <v>156285</v>
      </c>
      <c r="H137" s="55">
        <v>156285</v>
      </c>
      <c r="I137" s="55">
        <v>156285</v>
      </c>
      <c r="J137" s="55">
        <v>156285</v>
      </c>
    </row>
    <row r="138" spans="2:10" ht="12.75">
      <c r="B138" s="5" t="s">
        <v>158</v>
      </c>
      <c r="C138" s="55">
        <v>135900</v>
      </c>
      <c r="D138" s="55">
        <v>135900</v>
      </c>
      <c r="E138" s="55">
        <v>156285</v>
      </c>
      <c r="F138" s="55">
        <v>156285</v>
      </c>
      <c r="G138" s="55">
        <v>156285</v>
      </c>
      <c r="H138" s="55">
        <v>156285</v>
      </c>
      <c r="I138" s="55">
        <v>156285</v>
      </c>
      <c r="J138" s="55">
        <v>156285</v>
      </c>
    </row>
    <row r="139" spans="2:10" ht="12.75">
      <c r="B139" s="5" t="s">
        <v>42</v>
      </c>
      <c r="C139" s="55">
        <v>135900</v>
      </c>
      <c r="D139" s="55">
        <v>135900</v>
      </c>
      <c r="E139" s="55">
        <v>156285</v>
      </c>
      <c r="F139" s="55">
        <v>156285</v>
      </c>
      <c r="G139" s="55">
        <v>156285</v>
      </c>
      <c r="H139" s="55">
        <v>156285</v>
      </c>
      <c r="I139" s="55">
        <v>156285</v>
      </c>
      <c r="J139" s="55">
        <v>156285</v>
      </c>
    </row>
    <row r="140" spans="2:10" ht="12.75">
      <c r="B140" s="5" t="s">
        <v>159</v>
      </c>
      <c r="C140" s="55">
        <v>135900</v>
      </c>
      <c r="D140" s="55">
        <v>135900</v>
      </c>
      <c r="E140" s="55">
        <v>156285</v>
      </c>
      <c r="F140" s="55">
        <v>156285</v>
      </c>
      <c r="G140" s="55">
        <v>156285</v>
      </c>
      <c r="H140" s="55">
        <v>156285</v>
      </c>
      <c r="I140" s="55">
        <v>156285</v>
      </c>
      <c r="J140" s="55">
        <v>156285</v>
      </c>
    </row>
    <row r="141" spans="2:10" ht="12.75">
      <c r="B141" s="5" t="s">
        <v>160</v>
      </c>
      <c r="C141" s="55">
        <v>135900</v>
      </c>
      <c r="D141" s="55">
        <v>135900</v>
      </c>
      <c r="E141" s="55">
        <v>156285</v>
      </c>
      <c r="F141" s="55">
        <v>156285</v>
      </c>
      <c r="G141" s="55">
        <v>156285</v>
      </c>
      <c r="H141" s="55">
        <v>156285</v>
      </c>
      <c r="I141" s="55">
        <v>156285</v>
      </c>
      <c r="J141" s="55">
        <v>156285</v>
      </c>
    </row>
    <row r="142" spans="2:10" ht="12.75">
      <c r="B142" s="5" t="s">
        <v>161</v>
      </c>
      <c r="C142" s="55">
        <v>135900</v>
      </c>
      <c r="D142" s="55">
        <v>135900</v>
      </c>
      <c r="E142" s="55">
        <v>156285</v>
      </c>
      <c r="F142" s="55">
        <v>156285</v>
      </c>
      <c r="G142" s="55">
        <v>156285</v>
      </c>
      <c r="H142" s="55">
        <v>156285</v>
      </c>
      <c r="I142" s="55">
        <v>156285</v>
      </c>
      <c r="J142" s="55">
        <v>156285</v>
      </c>
    </row>
    <row r="143" spans="2:10" ht="12.75">
      <c r="B143" s="5" t="s">
        <v>43</v>
      </c>
      <c r="C143" s="55">
        <v>135900</v>
      </c>
      <c r="D143" s="55">
        <v>135900</v>
      </c>
      <c r="E143" s="55">
        <v>156285</v>
      </c>
      <c r="F143" s="55">
        <v>156285</v>
      </c>
      <c r="G143" s="55">
        <v>156285</v>
      </c>
      <c r="H143" s="55">
        <v>156285</v>
      </c>
      <c r="I143" s="55">
        <v>156285</v>
      </c>
      <c r="J143" s="55">
        <v>156285</v>
      </c>
    </row>
    <row r="144" spans="2:10" ht="12.75">
      <c r="B144" s="5" t="s">
        <v>162</v>
      </c>
      <c r="C144" s="55">
        <v>135900</v>
      </c>
      <c r="D144" s="55">
        <v>135900</v>
      </c>
      <c r="E144" s="55">
        <v>156285</v>
      </c>
      <c r="F144" s="55">
        <v>156285</v>
      </c>
      <c r="G144" s="55">
        <v>156285</v>
      </c>
      <c r="H144" s="55">
        <v>156285</v>
      </c>
      <c r="I144" s="55">
        <v>156285</v>
      </c>
      <c r="J144" s="55">
        <v>156285</v>
      </c>
    </row>
    <row r="145" spans="2:10" ht="12.75">
      <c r="B145" s="5" t="s">
        <v>163</v>
      </c>
      <c r="C145" s="55">
        <v>135900</v>
      </c>
      <c r="D145" s="55">
        <v>135900</v>
      </c>
      <c r="E145" s="55">
        <v>156285</v>
      </c>
      <c r="F145" s="55">
        <v>156285</v>
      </c>
      <c r="G145" s="55">
        <v>156285</v>
      </c>
      <c r="H145" s="55">
        <v>156285</v>
      </c>
      <c r="I145" s="55">
        <v>156285</v>
      </c>
      <c r="J145" s="55">
        <v>156285</v>
      </c>
    </row>
    <row r="146" spans="2:10" ht="12.75">
      <c r="B146" s="5" t="s">
        <v>164</v>
      </c>
      <c r="C146" s="55">
        <v>135900</v>
      </c>
      <c r="D146" s="55">
        <v>135900</v>
      </c>
      <c r="E146" s="55">
        <v>156285</v>
      </c>
      <c r="F146" s="55">
        <v>156285</v>
      </c>
      <c r="G146" s="55">
        <v>156285</v>
      </c>
      <c r="H146" s="55">
        <v>156285</v>
      </c>
      <c r="I146" s="55">
        <v>156285</v>
      </c>
      <c r="J146" s="55">
        <v>156285</v>
      </c>
    </row>
    <row r="147" spans="2:10" ht="12.75">
      <c r="B147" s="5" t="s">
        <v>2</v>
      </c>
      <c r="C147" s="55">
        <v>135900</v>
      </c>
      <c r="D147" s="55">
        <v>135900</v>
      </c>
      <c r="E147" s="55">
        <v>156285</v>
      </c>
      <c r="F147" s="55">
        <v>156285</v>
      </c>
      <c r="G147" s="55">
        <v>156285</v>
      </c>
      <c r="H147" s="55">
        <v>156285</v>
      </c>
      <c r="I147" s="55">
        <v>156285</v>
      </c>
      <c r="J147" s="55">
        <v>156285</v>
      </c>
    </row>
    <row r="148" spans="2:10" ht="12.75">
      <c r="B148" s="5" t="s">
        <v>165</v>
      </c>
      <c r="C148" s="55">
        <v>135900</v>
      </c>
      <c r="D148" s="55">
        <v>135900</v>
      </c>
      <c r="E148" s="55">
        <v>156285</v>
      </c>
      <c r="F148" s="55">
        <v>156285</v>
      </c>
      <c r="G148" s="55">
        <v>156285</v>
      </c>
      <c r="H148" s="55">
        <v>156285</v>
      </c>
      <c r="I148" s="55">
        <v>156285</v>
      </c>
      <c r="J148" s="55">
        <v>156285</v>
      </c>
    </row>
    <row r="149" spans="1:10" ht="12.75">
      <c r="A149" s="47" t="s">
        <v>203</v>
      </c>
      <c r="B149" s="48" t="s">
        <v>166</v>
      </c>
      <c r="C149" s="56">
        <v>161694</v>
      </c>
      <c r="D149" s="56">
        <v>161694</v>
      </c>
      <c r="E149" s="56">
        <v>185949</v>
      </c>
      <c r="F149" s="56">
        <v>185949</v>
      </c>
      <c r="G149" s="56">
        <v>185949</v>
      </c>
      <c r="H149" s="56">
        <v>185949</v>
      </c>
      <c r="I149" s="56">
        <v>185949</v>
      </c>
      <c r="J149" s="56">
        <v>185949</v>
      </c>
    </row>
    <row r="150" spans="2:10" ht="12.75">
      <c r="B150" s="5" t="s">
        <v>167</v>
      </c>
      <c r="C150" s="55">
        <v>135900</v>
      </c>
      <c r="D150" s="55">
        <v>135900</v>
      </c>
      <c r="E150" s="55">
        <v>156285</v>
      </c>
      <c r="F150" s="55">
        <v>156285</v>
      </c>
      <c r="G150" s="55">
        <v>156285</v>
      </c>
      <c r="H150" s="55">
        <v>156285</v>
      </c>
      <c r="I150" s="55">
        <v>156285</v>
      </c>
      <c r="J150" s="55">
        <v>156285</v>
      </c>
    </row>
    <row r="151" spans="2:10" ht="12.75">
      <c r="B151" s="5" t="s">
        <v>168</v>
      </c>
      <c r="C151" s="55">
        <v>135900</v>
      </c>
      <c r="D151" s="55">
        <v>135900</v>
      </c>
      <c r="E151" s="55">
        <v>156285</v>
      </c>
      <c r="F151" s="55">
        <v>156285</v>
      </c>
      <c r="G151" s="55">
        <v>156285</v>
      </c>
      <c r="H151" s="55">
        <v>156285</v>
      </c>
      <c r="I151" s="55">
        <v>156285</v>
      </c>
      <c r="J151" s="55">
        <v>156285</v>
      </c>
    </row>
    <row r="152" spans="2:10" ht="12.75">
      <c r="B152" s="5" t="s">
        <v>169</v>
      </c>
      <c r="C152" s="55">
        <v>135900</v>
      </c>
      <c r="D152" s="55">
        <v>135900</v>
      </c>
      <c r="E152" s="55">
        <v>156285</v>
      </c>
      <c r="F152" s="55">
        <v>156285</v>
      </c>
      <c r="G152" s="55">
        <v>156285</v>
      </c>
      <c r="H152" s="55">
        <v>156285</v>
      </c>
      <c r="I152" s="55">
        <v>156285</v>
      </c>
      <c r="J152" s="55">
        <v>156285</v>
      </c>
    </row>
    <row r="153" spans="2:10" ht="12.75">
      <c r="B153" s="5" t="s">
        <v>170</v>
      </c>
      <c r="C153" s="55">
        <v>135900</v>
      </c>
      <c r="D153" s="55">
        <v>135900</v>
      </c>
      <c r="E153" s="55">
        <v>156285</v>
      </c>
      <c r="F153" s="55">
        <v>156285</v>
      </c>
      <c r="G153" s="55">
        <v>156285</v>
      </c>
      <c r="H153" s="55">
        <v>156285</v>
      </c>
      <c r="I153" s="55">
        <v>156285</v>
      </c>
      <c r="J153" s="55">
        <v>156285</v>
      </c>
    </row>
    <row r="154" spans="2:10" ht="12.75">
      <c r="B154" s="5" t="s">
        <v>171</v>
      </c>
      <c r="C154" s="55">
        <v>135900</v>
      </c>
      <c r="D154" s="55">
        <v>135900</v>
      </c>
      <c r="E154" s="55">
        <v>156285</v>
      </c>
      <c r="F154" s="55">
        <v>156285</v>
      </c>
      <c r="G154" s="55">
        <v>156285</v>
      </c>
      <c r="H154" s="55">
        <v>156285</v>
      </c>
      <c r="I154" s="55">
        <v>156285</v>
      </c>
      <c r="J154" s="55">
        <v>156285</v>
      </c>
    </row>
    <row r="155" spans="2:10" ht="12.75">
      <c r="B155" s="5" t="s">
        <v>3</v>
      </c>
      <c r="C155" s="55">
        <v>135900</v>
      </c>
      <c r="D155" s="55">
        <v>135900</v>
      </c>
      <c r="E155" s="55">
        <v>156285</v>
      </c>
      <c r="F155" s="55">
        <v>156285</v>
      </c>
      <c r="G155" s="55">
        <v>156285</v>
      </c>
      <c r="H155" s="55">
        <v>156285</v>
      </c>
      <c r="I155" s="55">
        <v>156285</v>
      </c>
      <c r="J155" s="55">
        <v>156285</v>
      </c>
    </row>
    <row r="156" spans="2:10" ht="12.75">
      <c r="B156" s="5" t="s">
        <v>172</v>
      </c>
      <c r="C156" s="55">
        <v>135900</v>
      </c>
      <c r="D156" s="55">
        <v>135900</v>
      </c>
      <c r="E156" s="55">
        <v>156285</v>
      </c>
      <c r="F156" s="55">
        <v>156285</v>
      </c>
      <c r="G156" s="55">
        <v>156285</v>
      </c>
      <c r="H156" s="55">
        <v>156285</v>
      </c>
      <c r="I156" s="55">
        <v>156285</v>
      </c>
      <c r="J156" s="55">
        <v>156285</v>
      </c>
    </row>
    <row r="157" spans="2:10" ht="12.75">
      <c r="B157" s="5" t="s">
        <v>173</v>
      </c>
      <c r="C157" s="55">
        <v>135900</v>
      </c>
      <c r="D157" s="55">
        <v>135900</v>
      </c>
      <c r="E157" s="55">
        <v>156285</v>
      </c>
      <c r="F157" s="55">
        <v>156285</v>
      </c>
      <c r="G157" s="55">
        <v>156285</v>
      </c>
      <c r="H157" s="55">
        <v>156285</v>
      </c>
      <c r="I157" s="55">
        <v>156285</v>
      </c>
      <c r="J157" s="55">
        <v>156285</v>
      </c>
    </row>
    <row r="158" spans="2:10" ht="12.75">
      <c r="B158" s="5" t="s">
        <v>174</v>
      </c>
      <c r="C158" s="55">
        <v>135900</v>
      </c>
      <c r="D158" s="55">
        <v>135900</v>
      </c>
      <c r="E158" s="55">
        <v>156285</v>
      </c>
      <c r="F158" s="55">
        <v>156285</v>
      </c>
      <c r="G158" s="55">
        <v>156285</v>
      </c>
      <c r="H158" s="55">
        <v>156285</v>
      </c>
      <c r="I158" s="55">
        <v>156285</v>
      </c>
      <c r="J158" s="55">
        <v>156285</v>
      </c>
    </row>
    <row r="159" spans="2:10" ht="12.75">
      <c r="B159" s="5" t="s">
        <v>175</v>
      </c>
      <c r="C159" s="55">
        <v>135900</v>
      </c>
      <c r="D159" s="55">
        <v>135900</v>
      </c>
      <c r="E159" s="55">
        <v>156285</v>
      </c>
      <c r="F159" s="55">
        <v>156285</v>
      </c>
      <c r="G159" s="55">
        <v>156285</v>
      </c>
      <c r="H159" s="55">
        <v>156285</v>
      </c>
      <c r="I159" s="55">
        <v>156285</v>
      </c>
      <c r="J159" s="55">
        <v>156285</v>
      </c>
    </row>
    <row r="160" spans="2:10" ht="12.75">
      <c r="B160" s="5" t="s">
        <v>176</v>
      </c>
      <c r="C160" s="55">
        <v>135900</v>
      </c>
      <c r="D160" s="55">
        <v>135900</v>
      </c>
      <c r="E160" s="55">
        <v>156285</v>
      </c>
      <c r="F160" s="55">
        <v>156285</v>
      </c>
      <c r="G160" s="55">
        <v>156285</v>
      </c>
      <c r="H160" s="55">
        <v>156285</v>
      </c>
      <c r="I160" s="55">
        <v>156285</v>
      </c>
      <c r="J160" s="55">
        <v>156285</v>
      </c>
    </row>
    <row r="161" spans="2:10" ht="12.75">
      <c r="B161" s="5" t="s">
        <v>177</v>
      </c>
      <c r="C161" s="55">
        <v>135900</v>
      </c>
      <c r="D161" s="55">
        <v>135900</v>
      </c>
      <c r="E161" s="55">
        <v>156285</v>
      </c>
      <c r="F161" s="55">
        <v>156285</v>
      </c>
      <c r="G161" s="55">
        <v>156285</v>
      </c>
      <c r="H161" s="55">
        <v>156285</v>
      </c>
      <c r="I161" s="55">
        <v>156285</v>
      </c>
      <c r="J161" s="55">
        <v>156285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Trey Phillips</dc:creator>
  <cp:keywords/>
  <dc:description/>
  <cp:lastModifiedBy>Brian Connor</cp:lastModifiedBy>
  <cp:lastPrinted>2024-04-10T12:25:20Z</cp:lastPrinted>
  <dcterms:created xsi:type="dcterms:W3CDTF">2007-11-29T15:51:40Z</dcterms:created>
  <dcterms:modified xsi:type="dcterms:W3CDTF">2024-04-10T12:36:00Z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0x010100777996C3E5EB5A47A4796334078C736F</vt:lpwstr>
  </property>
</Properties>
</file>