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8" activeTab="0"/>
  </bookViews>
  <sheets>
    <sheet name="Exhibit E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<sst xmlns="http://schemas.openxmlformats.org/spreadsheetml/2006/main" count="52" uniqueCount="27">
  <si>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Proposed Underwriter Fee Structure</t>
  </si>
  <si>
    <t xml:space="preserve">Georgia Housing and Finance Authority </t>
  </si>
  <si>
    <t>Series A</t>
  </si>
  <si>
    <t>Non-AMT</t>
  </si>
  <si>
    <t>S&amp;P: AAA</t>
  </si>
  <si>
    <t>Maturity Date</t>
  </si>
  <si>
    <t>Bond Type</t>
  </si>
  <si>
    <t>Principal Amount</t>
  </si>
  <si>
    <t>Takedown $/Bond*</t>
  </si>
  <si>
    <t>Total Takedown $</t>
  </si>
  <si>
    <t>Serial</t>
  </si>
  <si>
    <t>Total Serials</t>
  </si>
  <si>
    <t>Term</t>
  </si>
  <si>
    <t>Total Terms</t>
  </si>
  <si>
    <t>Total Bonds (Par)</t>
  </si>
  <si>
    <t>* show takedown per bond for each market bond maturity</t>
  </si>
  <si>
    <t>Underwriters' Fees</t>
  </si>
  <si>
    <t>Total $</t>
  </si>
  <si>
    <t>$ per Bond</t>
  </si>
  <si>
    <t xml:space="preserve">Takedown </t>
  </si>
  <si>
    <t>Management Fee</t>
  </si>
  <si>
    <t>Expenses: (Please list )</t>
  </si>
  <si>
    <t>Other: (Please list)</t>
  </si>
  <si>
    <t>TOTAL FEES</t>
  </si>
  <si>
    <t xml:space="preserve">Proposed Underwriter's Fee Structure (please add rows as appropriate): </t>
  </si>
  <si>
    <t>*Add rows as needed.</t>
  </si>
  <si>
    <t>Exhibit 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</si>
</sst>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14" fontId="0" fillId="0" borderId="0" xfId="0" applyNumberFormat="1" applyAlignment="1">
      <alignment/>
    </xf>
    <xf numFmtId="15" fontId="43" fillId="0" borderId="0" xfId="0" applyNumberFormat="1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3" fontId="42" fillId="0" borderId="0" xfId="0" applyNumberFormat="1" applyFont="1" applyAlignment="1">
      <alignment horizontal="right" vertical="center"/>
    </xf>
    <xf numFmtId="3" fontId="0" fillId="0" borderId="10" xfId="0" applyNumberFormat="1" applyBorder="1" applyAlignment="1">
      <alignment/>
    </xf>
    <xf numFmtId="0" fontId="42" fillId="0" borderId="0" xfId="0" applyFont="1" applyAlignment="1">
      <alignment horizontal="right" vertical="center"/>
    </xf>
    <xf numFmtId="168" fontId="0" fillId="0" borderId="0" xfId="44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 vertical="center"/>
    </xf>
    <xf numFmtId="6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6" fontId="41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9">
      <selection activeCell="D47" sqref="D47"/>
    </sheetView>
  </sheetViews>
  <sheetFormatPr defaultColWidth="9.140625" defaultRowHeight="15"/>
  <cols>
    <col min="1" max="1" width="13.421875" style="0" customWidth="1"/>
    <col min="2" max="2" width="7.140625" style="0" customWidth="1"/>
    <col min="4" max="4" width="7.28125" style="0" customWidth="1"/>
    <col min="5" max="5" width="13.57421875" style="0" customWidth="1"/>
    <col min="6" max="6" width="3.8515625" style="0" customWidth="1"/>
    <col min="7" max="7" width="10.00390625" style="0" customWidth="1"/>
    <col min="8" max="8" width="3.00390625" style="0" customWidth="1"/>
    <col min="9" max="9" width="12.28125" style="0" customWidth="1"/>
  </cols>
  <sheetData>
    <row r="1" spans="1:9" ht="15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14.25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9" ht="14.2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ht="14.25">
      <c r="A5" s="36">
        <v>100000000</v>
      </c>
      <c r="B5" s="36"/>
      <c r="C5" s="36"/>
      <c r="D5" s="36"/>
      <c r="E5" s="36"/>
      <c r="F5" s="36"/>
      <c r="G5" s="36"/>
      <c r="H5" s="36"/>
      <c r="I5" s="36"/>
    </row>
    <row r="6" spans="1:9" ht="14.25">
      <c r="A6" s="31" t="s">
        <v>3</v>
      </c>
      <c r="B6" s="31"/>
      <c r="C6" s="31"/>
      <c r="D6" s="31"/>
      <c r="E6" s="31"/>
      <c r="F6" s="31"/>
      <c r="G6" s="31"/>
      <c r="H6" s="31"/>
      <c r="I6" s="31"/>
    </row>
    <row r="7" spans="1:9" ht="14.25">
      <c r="A7" s="31" t="s">
        <v>4</v>
      </c>
      <c r="B7" s="31"/>
      <c r="C7" s="31"/>
      <c r="D7" s="31"/>
      <c r="E7" s="31"/>
      <c r="F7" s="31"/>
      <c r="G7" s="31"/>
      <c r="H7" s="31"/>
      <c r="I7" s="31"/>
    </row>
    <row r="8" ht="14.25">
      <c r="A8" s="4"/>
    </row>
    <row r="9" spans="1:9" ht="28.5">
      <c r="A9" s="5" t="s">
        <v>5</v>
      </c>
      <c r="B9" s="5"/>
      <c r="C9" s="6" t="s">
        <v>6</v>
      </c>
      <c r="D9" s="7"/>
      <c r="E9" s="8" t="s">
        <v>7</v>
      </c>
      <c r="F9" s="7"/>
      <c r="G9" s="9" t="s">
        <v>8</v>
      </c>
      <c r="H9" s="7"/>
      <c r="I9" s="9" t="s">
        <v>9</v>
      </c>
    </row>
    <row r="10" spans="1:9" ht="14.25">
      <c r="A10" s="10">
        <v>45261</v>
      </c>
      <c r="B10" s="11"/>
      <c r="C10" s="12" t="s">
        <v>10</v>
      </c>
      <c r="D10" s="13"/>
      <c r="E10" s="14">
        <v>405000</v>
      </c>
      <c r="I10">
        <f>(E10*G10)/1000</f>
        <v>0</v>
      </c>
    </row>
    <row r="11" spans="1:9" ht="14.25">
      <c r="A11" s="10">
        <v>45444</v>
      </c>
      <c r="B11" s="11"/>
      <c r="C11" s="12" t="s">
        <v>10</v>
      </c>
      <c r="D11" s="13"/>
      <c r="E11" s="14">
        <v>570000</v>
      </c>
      <c r="I11">
        <f aca="true" t="shared" si="0" ref="I11:I32">(E11*G11)/1000</f>
        <v>0</v>
      </c>
    </row>
    <row r="12" spans="1:9" ht="14.25">
      <c r="A12" s="10">
        <v>45627</v>
      </c>
      <c r="B12" s="11"/>
      <c r="C12" s="12" t="s">
        <v>10</v>
      </c>
      <c r="D12" s="13"/>
      <c r="E12" s="14">
        <v>595000</v>
      </c>
      <c r="I12">
        <f t="shared" si="0"/>
        <v>0</v>
      </c>
    </row>
    <row r="13" spans="1:9" ht="14.25">
      <c r="A13" s="10">
        <v>45809</v>
      </c>
      <c r="B13" s="11"/>
      <c r="C13" s="12" t="s">
        <v>10</v>
      </c>
      <c r="D13" s="13"/>
      <c r="E13" s="14">
        <v>610000</v>
      </c>
      <c r="I13">
        <f t="shared" si="0"/>
        <v>0</v>
      </c>
    </row>
    <row r="14" spans="1:9" ht="14.25">
      <c r="A14" s="10">
        <v>45992</v>
      </c>
      <c r="B14" s="11"/>
      <c r="C14" s="12" t="s">
        <v>10</v>
      </c>
      <c r="D14" s="13"/>
      <c r="E14" s="14">
        <v>630000</v>
      </c>
      <c r="I14">
        <f t="shared" si="0"/>
        <v>0</v>
      </c>
    </row>
    <row r="15" spans="1:9" ht="14.25">
      <c r="A15" s="10">
        <v>46174</v>
      </c>
      <c r="B15" s="11"/>
      <c r="C15" s="12" t="s">
        <v>10</v>
      </c>
      <c r="D15" s="13"/>
      <c r="E15" s="14">
        <v>655000</v>
      </c>
      <c r="I15">
        <f t="shared" si="0"/>
        <v>0</v>
      </c>
    </row>
    <row r="16" spans="1:9" ht="14.25">
      <c r="A16" s="10">
        <v>46357</v>
      </c>
      <c r="B16" s="11"/>
      <c r="C16" s="12" t="s">
        <v>10</v>
      </c>
      <c r="D16" s="13"/>
      <c r="E16" s="14">
        <v>670000</v>
      </c>
      <c r="I16">
        <f t="shared" si="0"/>
        <v>0</v>
      </c>
    </row>
    <row r="17" spans="1:9" ht="14.25">
      <c r="A17" s="10">
        <v>46539</v>
      </c>
      <c r="B17" s="11"/>
      <c r="C17" s="12" t="s">
        <v>10</v>
      </c>
      <c r="D17" s="13"/>
      <c r="E17" s="14">
        <v>700000</v>
      </c>
      <c r="I17">
        <f t="shared" si="0"/>
        <v>0</v>
      </c>
    </row>
    <row r="18" spans="1:9" ht="14.25">
      <c r="A18" s="10">
        <v>46722</v>
      </c>
      <c r="B18" s="11"/>
      <c r="C18" s="12" t="s">
        <v>10</v>
      </c>
      <c r="D18" s="13"/>
      <c r="E18" s="14">
        <v>725000</v>
      </c>
      <c r="I18">
        <f t="shared" si="0"/>
        <v>0</v>
      </c>
    </row>
    <row r="19" spans="1:9" ht="14.25">
      <c r="A19" s="10">
        <v>46905</v>
      </c>
      <c r="B19" s="11"/>
      <c r="C19" s="12" t="s">
        <v>10</v>
      </c>
      <c r="D19" s="13"/>
      <c r="E19" s="14">
        <v>745000</v>
      </c>
      <c r="I19">
        <f t="shared" si="0"/>
        <v>0</v>
      </c>
    </row>
    <row r="20" spans="1:9" ht="14.25">
      <c r="A20" s="10">
        <v>47088</v>
      </c>
      <c r="B20" s="11"/>
      <c r="C20" s="12" t="s">
        <v>10</v>
      </c>
      <c r="D20" s="13"/>
      <c r="E20" s="14">
        <v>765000</v>
      </c>
      <c r="I20">
        <f t="shared" si="0"/>
        <v>0</v>
      </c>
    </row>
    <row r="21" spans="1:9" ht="14.25">
      <c r="A21" s="10">
        <v>47270</v>
      </c>
      <c r="B21" s="11"/>
      <c r="C21" s="12" t="s">
        <v>10</v>
      </c>
      <c r="D21" s="13"/>
      <c r="E21" s="14">
        <v>795000</v>
      </c>
      <c r="I21">
        <f t="shared" si="0"/>
        <v>0</v>
      </c>
    </row>
    <row r="22" spans="1:9" ht="14.25">
      <c r="A22" s="10">
        <v>47453</v>
      </c>
      <c r="B22" s="11"/>
      <c r="C22" s="12" t="s">
        <v>10</v>
      </c>
      <c r="D22" s="13"/>
      <c r="E22" s="14">
        <v>820000</v>
      </c>
      <c r="I22">
        <f t="shared" si="0"/>
        <v>0</v>
      </c>
    </row>
    <row r="23" spans="1:9" ht="14.25">
      <c r="A23" s="10">
        <v>47635</v>
      </c>
      <c r="B23" s="11"/>
      <c r="C23" s="12" t="s">
        <v>10</v>
      </c>
      <c r="D23" s="13"/>
      <c r="E23" s="14">
        <v>845000</v>
      </c>
      <c r="I23">
        <f t="shared" si="0"/>
        <v>0</v>
      </c>
    </row>
    <row r="24" spans="1:9" ht="14.25">
      <c r="A24" s="10">
        <v>47818</v>
      </c>
      <c r="B24" s="11"/>
      <c r="C24" s="12" t="s">
        <v>10</v>
      </c>
      <c r="D24" s="15"/>
      <c r="E24" s="14">
        <v>870000</v>
      </c>
      <c r="I24">
        <f t="shared" si="0"/>
        <v>0</v>
      </c>
    </row>
    <row r="25" spans="1:9" ht="14.25">
      <c r="A25" s="10">
        <v>48000</v>
      </c>
      <c r="B25" s="11"/>
      <c r="C25" s="12" t="s">
        <v>10</v>
      </c>
      <c r="D25" s="15"/>
      <c r="E25" s="14">
        <v>900000</v>
      </c>
      <c r="I25">
        <f t="shared" si="0"/>
        <v>0</v>
      </c>
    </row>
    <row r="26" spans="1:9" ht="14.25">
      <c r="A26" s="10">
        <v>48183</v>
      </c>
      <c r="B26" s="11"/>
      <c r="C26" s="12" t="s">
        <v>10</v>
      </c>
      <c r="D26" s="13"/>
      <c r="E26" s="14">
        <v>925000</v>
      </c>
      <c r="I26">
        <f t="shared" si="0"/>
        <v>0</v>
      </c>
    </row>
    <row r="27" spans="1:9" ht="14.25">
      <c r="A27" s="10">
        <v>48366</v>
      </c>
      <c r="B27" s="11"/>
      <c r="C27" s="12" t="s">
        <v>10</v>
      </c>
      <c r="D27" s="13"/>
      <c r="E27" s="14">
        <v>960000</v>
      </c>
      <c r="I27">
        <f t="shared" si="0"/>
        <v>0</v>
      </c>
    </row>
    <row r="28" spans="1:9" ht="14.25">
      <c r="A28" s="10">
        <v>48549</v>
      </c>
      <c r="B28" s="11"/>
      <c r="C28" s="12" t="s">
        <v>10</v>
      </c>
      <c r="D28" s="13"/>
      <c r="E28" s="14">
        <v>985000</v>
      </c>
      <c r="I28">
        <f t="shared" si="0"/>
        <v>0</v>
      </c>
    </row>
    <row r="29" spans="1:9" ht="14.25">
      <c r="A29" s="10">
        <v>48731</v>
      </c>
      <c r="B29" s="11"/>
      <c r="C29" s="12" t="s">
        <v>10</v>
      </c>
      <c r="D29" s="13"/>
      <c r="E29" s="14">
        <v>1020000</v>
      </c>
      <c r="I29">
        <f t="shared" si="0"/>
        <v>0</v>
      </c>
    </row>
    <row r="30" spans="1:9" ht="14.25">
      <c r="A30" s="10">
        <v>48914</v>
      </c>
      <c r="B30" s="11"/>
      <c r="C30" s="12" t="s">
        <v>10</v>
      </c>
      <c r="D30" s="13"/>
      <c r="E30" s="14">
        <v>1055000</v>
      </c>
      <c r="I30">
        <f t="shared" si="0"/>
        <v>0</v>
      </c>
    </row>
    <row r="31" spans="1:9" ht="14.25">
      <c r="A31" s="10">
        <v>49096</v>
      </c>
      <c r="B31" s="11"/>
      <c r="C31" s="12" t="s">
        <v>10</v>
      </c>
      <c r="E31" s="14">
        <v>1085000</v>
      </c>
      <c r="I31">
        <f t="shared" si="0"/>
        <v>0</v>
      </c>
    </row>
    <row r="32" spans="1:9" ht="14.25">
      <c r="A32" s="10">
        <v>49279</v>
      </c>
      <c r="C32" s="12" t="s">
        <v>10</v>
      </c>
      <c r="E32" s="14">
        <v>1120000</v>
      </c>
      <c r="I32">
        <f t="shared" si="0"/>
        <v>0</v>
      </c>
    </row>
    <row r="33" spans="1:9" ht="14.25">
      <c r="A33" s="10"/>
      <c r="C33" s="12"/>
      <c r="E33" s="16"/>
      <c r="I33" s="7"/>
    </row>
    <row r="34" spans="3:9" ht="14.25">
      <c r="C34" s="17" t="s">
        <v>11</v>
      </c>
      <c r="E34" s="18">
        <f>SUM(E10:E33)</f>
        <v>18450000</v>
      </c>
      <c r="I34">
        <f>SUM(I10:I33)</f>
        <v>0</v>
      </c>
    </row>
    <row r="35" spans="1:5" ht="14.25">
      <c r="A35" s="28"/>
      <c r="B35" s="28"/>
      <c r="E35" s="1"/>
    </row>
    <row r="36" spans="1:9" ht="14.25">
      <c r="A36" s="10">
        <v>50740</v>
      </c>
      <c r="C36" s="3" t="s">
        <v>12</v>
      </c>
      <c r="D36" s="14"/>
      <c r="E36" s="14">
        <v>10400000</v>
      </c>
      <c r="I36">
        <f>(E36*G36)/1000</f>
        <v>0</v>
      </c>
    </row>
    <row r="37" spans="1:9" ht="14.25">
      <c r="A37" s="10">
        <v>52566</v>
      </c>
      <c r="C37" s="3" t="s">
        <v>12</v>
      </c>
      <c r="D37" s="14"/>
      <c r="E37" s="14">
        <v>17325000</v>
      </c>
      <c r="I37">
        <f>(E37*G37)/1000</f>
        <v>0</v>
      </c>
    </row>
    <row r="38" spans="1:9" ht="14.25">
      <c r="A38" s="10">
        <v>54393</v>
      </c>
      <c r="C38" s="3" t="s">
        <v>12</v>
      </c>
      <c r="D38" s="14"/>
      <c r="E38" s="14">
        <v>23810000</v>
      </c>
      <c r="I38">
        <f>(E38*G38)/1000</f>
        <v>0</v>
      </c>
    </row>
    <row r="39" spans="1:9" ht="14.25">
      <c r="A39" s="10">
        <v>56219</v>
      </c>
      <c r="C39" s="3" t="s">
        <v>12</v>
      </c>
      <c r="D39" s="14"/>
      <c r="E39" s="14">
        <v>30015000</v>
      </c>
      <c r="I39">
        <f>(E39*G39)/1000</f>
        <v>0</v>
      </c>
    </row>
    <row r="40" spans="1:9" ht="14.25">
      <c r="A40" s="10"/>
      <c r="C40" s="3"/>
      <c r="D40" s="14"/>
      <c r="E40" s="16"/>
      <c r="I40" s="7"/>
    </row>
    <row r="41" spans="3:9" ht="14.25">
      <c r="C41" s="20" t="s">
        <v>13</v>
      </c>
      <c r="E41" s="18">
        <f>SUM(E36:E40)</f>
        <v>81550000</v>
      </c>
      <c r="I41">
        <f>SUM(I36:I40)</f>
        <v>0</v>
      </c>
    </row>
    <row r="42" spans="1:5" ht="14.25">
      <c r="A42" s="2"/>
      <c r="B42" s="2"/>
      <c r="C42" s="2"/>
      <c r="D42" s="2"/>
      <c r="E42" s="2"/>
    </row>
    <row r="43" spans="1:9" ht="14.25">
      <c r="A43" s="4"/>
      <c r="C43" t="s">
        <v>14</v>
      </c>
      <c r="E43" s="18">
        <f>+E41+E34</f>
        <v>100000000</v>
      </c>
      <c r="I43">
        <f>SUM(I34+I41)</f>
        <v>0</v>
      </c>
    </row>
    <row r="44" spans="1:5" ht="14.25">
      <c r="A44" s="4" t="s">
        <v>15</v>
      </c>
      <c r="E44" s="14"/>
    </row>
    <row r="45" spans="1:5" s="19" customFormat="1" ht="14.25">
      <c r="A45" s="4"/>
      <c r="E45" s="14"/>
    </row>
    <row r="46" ht="14.25">
      <c r="A46" s="21" t="s">
        <v>24</v>
      </c>
    </row>
    <row r="47" ht="14.25">
      <c r="A47" s="21"/>
    </row>
    <row r="48" spans="1:9" ht="14.25">
      <c r="A48" s="32">
        <v>100000000</v>
      </c>
      <c r="B48" s="33"/>
      <c r="C48" s="33"/>
      <c r="D48" s="33"/>
      <c r="E48" s="33"/>
      <c r="F48" s="33"/>
      <c r="G48" s="33"/>
      <c r="H48" s="33"/>
      <c r="I48" s="33"/>
    </row>
    <row r="49" spans="1:9" ht="14.25">
      <c r="A49" s="22" t="s">
        <v>16</v>
      </c>
      <c r="B49" s="22"/>
      <c r="C49" s="33" t="s">
        <v>17</v>
      </c>
      <c r="D49" s="33"/>
      <c r="E49" s="33"/>
      <c r="F49" s="22"/>
      <c r="G49" s="33" t="s">
        <v>18</v>
      </c>
      <c r="H49" s="33"/>
      <c r="I49" s="33"/>
    </row>
    <row r="50" spans="1:9" ht="14.25">
      <c r="A50" s="23" t="s">
        <v>19</v>
      </c>
      <c r="C50" s="27"/>
      <c r="D50" s="27"/>
      <c r="E50" s="27"/>
      <c r="G50" s="28"/>
      <c r="H50" s="28"/>
      <c r="I50" s="28"/>
    </row>
    <row r="51" spans="1:9" ht="14.25">
      <c r="A51" s="23" t="s">
        <v>20</v>
      </c>
      <c r="C51" s="27"/>
      <c r="D51" s="27"/>
      <c r="E51" s="27"/>
      <c r="G51" s="28"/>
      <c r="H51" s="28"/>
      <c r="I51" s="28"/>
    </row>
    <row r="52" spans="1:9" ht="14.25">
      <c r="A52" s="24" t="s">
        <v>21</v>
      </c>
      <c r="B52" s="24"/>
      <c r="C52" s="27"/>
      <c r="D52" s="27"/>
      <c r="E52" s="27"/>
      <c r="G52" s="28"/>
      <c r="H52" s="28"/>
      <c r="I52" s="28"/>
    </row>
    <row r="53" spans="1:9" ht="14.25">
      <c r="A53" s="23" t="s">
        <v>22</v>
      </c>
      <c r="C53" s="29"/>
      <c r="D53" s="29"/>
      <c r="E53" s="29"/>
      <c r="G53" s="30"/>
      <c r="H53" s="30"/>
      <c r="I53" s="30"/>
    </row>
    <row r="54" spans="1:9" ht="14.25">
      <c r="A54" s="22" t="s">
        <v>23</v>
      </c>
      <c r="C54" s="26"/>
      <c r="D54" s="26"/>
      <c r="E54" s="26"/>
      <c r="F54" s="22"/>
      <c r="G54" s="25"/>
      <c r="H54" s="25"/>
      <c r="I54" s="25"/>
    </row>
    <row r="56" spans="1:9" ht="14.25">
      <c r="A56" s="25" t="s">
        <v>25</v>
      </c>
      <c r="B56" s="25"/>
      <c r="C56" s="25"/>
      <c r="D56" s="25"/>
      <c r="E56" s="25"/>
      <c r="F56" s="25"/>
      <c r="G56" s="25"/>
      <c r="H56" s="25"/>
      <c r="I56" s="25"/>
    </row>
  </sheetData>
  <sheetProtection/>
  <mergeCells count="23">
    <mergeCell ref="A1:I1"/>
    <mergeCell ref="A2:I2"/>
    <mergeCell ref="A3:I3"/>
    <mergeCell ref="A4:I4"/>
    <mergeCell ref="A5:I5"/>
    <mergeCell ref="A6:I6"/>
    <mergeCell ref="A7:I7"/>
    <mergeCell ref="A35:B35"/>
    <mergeCell ref="A48:I48"/>
    <mergeCell ref="C49:E49"/>
    <mergeCell ref="G49:I49"/>
    <mergeCell ref="C50:E50"/>
    <mergeCell ref="G50:I50"/>
    <mergeCell ref="A52:B52"/>
    <mergeCell ref="A56:I56"/>
    <mergeCell ref="C54:E54"/>
    <mergeCell ref="G54:I54"/>
    <mergeCell ref="C51:E51"/>
    <mergeCell ref="G51:I51"/>
    <mergeCell ref="C52:E52"/>
    <mergeCell ref="G52:I52"/>
    <mergeCell ref="C53:E53"/>
    <mergeCell ref="G53:I5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Demetria Jones</dc:creator>
  <cp:keywords/>
  <dc:description/>
  <cp:lastModifiedBy>Nathan Christiansen</cp:lastModifiedBy>
  <cp:lastPrinted>2019-08-08T23:40:12Z</cp:lastPrinted>
  <dcterms:created xsi:type="dcterms:W3CDTF">2019-08-01T16:05:04Z</dcterms:created>
  <dcterms:modified xsi:type="dcterms:W3CDTF">2023-05-16T14:07:24Z</dcterms:modified>
  <cp:category/>
  <cp:version/>
  <cp:contentType/>
  <cp:contentStatus/>
</cp:coreProperties>
</file>