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dca.sharepoint.com/sites/hfdochd-HOME-ARP/Shared Documents/HOME-ARP/Presentations/NCS NOFA Trainings/"/>
    </mc:Choice>
  </mc:AlternateContent>
  <xr:revisionPtr revIDLastSave="22" documentId="8_{C4EEBBE6-DFB0-4865-B6FD-5CE848957CD5}" xr6:coauthVersionLast="47" xr6:coauthVersionMax="47" xr10:uidLastSave="{30339CB0-3D4B-4563-9F60-E4CA68F55E69}"/>
  <bookViews>
    <workbookView xWindow="-120" yWindow="-120" windowWidth="29040" windowHeight="17640" xr2:uid="{8E9E9C9D-503F-49FF-BDB7-7E3E66FD2EE7}"/>
  </bookViews>
  <sheets>
    <sheet name="DP4" sheetId="1" r:id="rId1"/>
    <sheet name="Other Referenc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15" i="1" s="1"/>
  <c r="H16" i="1"/>
  <c r="L16" i="1"/>
  <c r="G15" i="1"/>
  <c r="H15" i="1"/>
  <c r="I15" i="1"/>
  <c r="P15" i="1"/>
  <c r="E14" i="1"/>
  <c r="E16" i="1" s="1"/>
  <c r="F14" i="1"/>
  <c r="F16" i="1" s="1"/>
  <c r="G14" i="1"/>
  <c r="G16" i="1" s="1"/>
  <c r="H14" i="1"/>
  <c r="I14" i="1"/>
  <c r="I16" i="1" s="1"/>
  <c r="K14" i="1"/>
  <c r="K15" i="1" s="1"/>
  <c r="L14" i="1"/>
  <c r="L15" i="1" s="1"/>
  <c r="M14" i="1"/>
  <c r="M15" i="1" s="1"/>
  <c r="N14" i="1"/>
  <c r="N16" i="1" s="1"/>
  <c r="O14" i="1"/>
  <c r="O16" i="1" s="1"/>
  <c r="P14" i="1"/>
  <c r="P16" i="1" s="1"/>
  <c r="E8" i="1"/>
  <c r="F8" i="1"/>
  <c r="G8" i="1"/>
  <c r="H8" i="1"/>
  <c r="I8" i="1"/>
  <c r="K8" i="1"/>
  <c r="L8" i="1"/>
  <c r="M8" i="1"/>
  <c r="N8" i="1"/>
  <c r="O8" i="1"/>
  <c r="P8" i="1"/>
  <c r="J16" i="1" l="1"/>
  <c r="M16" i="1"/>
  <c r="K16" i="1"/>
  <c r="O15" i="1"/>
  <c r="F15" i="1"/>
  <c r="N15" i="1"/>
  <c r="E15" i="1"/>
  <c r="D8" i="1"/>
  <c r="D14" i="1"/>
  <c r="D16" i="1" s="1"/>
  <c r="D15" i="1" l="1"/>
</calcChain>
</file>

<file path=xl/sharedStrings.xml><?xml version="1.0" encoding="utf-8"?>
<sst xmlns="http://schemas.openxmlformats.org/spreadsheetml/2006/main" count="240" uniqueCount="197">
  <si>
    <t>Douglas</t>
  </si>
  <si>
    <t>Paulding</t>
  </si>
  <si>
    <t>Liberty</t>
  </si>
  <si>
    <t>Dougherty</t>
  </si>
  <si>
    <t>Clayton</t>
  </si>
  <si>
    <t>Crisp</t>
  </si>
  <si>
    <t>Floyd</t>
  </si>
  <si>
    <t>Walker</t>
  </si>
  <si>
    <t>Dade</t>
  </si>
  <si>
    <t>Catoosa</t>
  </si>
  <si>
    <t>Chattooga</t>
  </si>
  <si>
    <t>Whitfield</t>
  </si>
  <si>
    <t>Rockdale</t>
  </si>
  <si>
    <t>County</t>
  </si>
  <si>
    <t>2020 Population</t>
  </si>
  <si>
    <t>FileName</t>
  </si>
  <si>
    <t>URL</t>
  </si>
  <si>
    <t>https://data.census.gov/table?g=050XX00US13047&amp;tid=DECENNIALPL2020.P1</t>
  </si>
  <si>
    <t>DECENNIALPL2020.P1</t>
  </si>
  <si>
    <t>Total Housing Units</t>
  </si>
  <si>
    <t>Owner Occupied Vacancy Rate</t>
  </si>
  <si>
    <t>Renter Occupied Vacancy Rate</t>
  </si>
  <si>
    <t>GROSS RENT AS A % OF HOUSEHOLD INCOME - 30-34.9%</t>
  </si>
  <si>
    <t>GROSS RENT AS A % OF HOUSEHOLD INCOME - 35+</t>
  </si>
  <si>
    <t>Occupied units paying rent</t>
  </si>
  <si>
    <t>Owner Occupied w/o Mtge</t>
  </si>
  <si>
    <t>Owner Occupied w/ Mtge</t>
  </si>
  <si>
    <t>Total Owner Occupied</t>
  </si>
  <si>
    <t>Calculated</t>
  </si>
  <si>
    <t>Units Rent Burdened</t>
  </si>
  <si>
    <t>Owner Occupied w/ and w/o Mtge</t>
  </si>
  <si>
    <t>Gross Rents as a % of household inomce 30-34.9 + 35 or more</t>
  </si>
  <si>
    <t>% or Occupied rental units that are rent burdened</t>
  </si>
  <si>
    <t>Units Rent Burdened/Occupied units paying rent</t>
  </si>
  <si>
    <t>% of Total Occupied Housing Units that are rent burdened</t>
  </si>
  <si>
    <t>Total Occupied Housing Units</t>
  </si>
  <si>
    <t>Total Vacant Housing Units</t>
  </si>
  <si>
    <t>Units Rent Burdened/Total Occupied Housing Units</t>
  </si>
  <si>
    <t>3.3</t>
  </si>
  <si>
    <t>1.8</t>
  </si>
  <si>
    <t>0.9</t>
  </si>
  <si>
    <t>1.4</t>
  </si>
  <si>
    <t>https://data.census.gov/table?g=050XX00US13055,13081,13083&amp;d=ACS+5-Year+Estimates+Subject+Tables&amp;tid=ACSST5Y2021.S2503</t>
  </si>
  <si>
    <t>American Community Survey</t>
  </si>
  <si>
    <r>
      <t xml:space="preserve">S2503 </t>
    </r>
    <r>
      <rPr>
        <sz val="11"/>
        <color rgb="FF333333"/>
        <rFont val="Calibri"/>
        <family val="2"/>
        <scheme val="minor"/>
      </rPr>
      <t>FINANCIAL CHARACTERISTICS</t>
    </r>
  </si>
  <si>
    <t>Look at MONTHLY HOUSING COSTS AS A PERCENTAGE OF HOUSEHOLD INCOME IN THE PAST 12 MONTHS at 30% or more</t>
  </si>
  <si>
    <t>Data Insrument</t>
  </si>
  <si>
    <t>Table</t>
  </si>
  <si>
    <t>Url</t>
  </si>
  <si>
    <t>Notes</t>
  </si>
  <si>
    <t>https://data.census.gov/table?g=050XX00US13055,13081,13083&amp;d=ACS+5-Year+Estimates+Subject+Tables&amp;tid=ACSST5Y2021.S2506</t>
  </si>
  <si>
    <t>ACSST5Y2021.S2506</t>
  </si>
  <si>
    <t>https://data.census.gov/table?g=050XX00US13055,13081,13083&amp;d=ACS+5-Year+Estimates+Subject+Tables&amp;tid=ACSST5Y2021.S2507</t>
  </si>
  <si>
    <t>ACSST5Y2021.S2507</t>
  </si>
  <si>
    <t>https://data.census.gov/table?q=owner+occupied+vacancy+rate&amp;g=050XX00US13055,13081,13083&amp;d=ACS+5-Year+Estimates+Subject+Tables&amp;tid=ACSST5Y2021.S2501&amp;moe=false</t>
  </si>
  <si>
    <t>ACSST5Y2021.S2501</t>
  </si>
  <si>
    <t>% Of Housing Units Owner Occupied</t>
  </si>
  <si>
    <t>https://data.census.gov/table?q=housing&amp;g=050XX00US13055,13081,13083&amp;d=ACS+5-Year+Estimates+Subject+Tables&amp;tid=ACSST5Y2021.S1101&amp;moe=false</t>
  </si>
  <si>
    <t>ACSST5Y2021.S1101</t>
  </si>
  <si>
    <t>% Of Housing Units Renter Occupied</t>
  </si>
  <si>
    <t>https://data.census.gov/table?q=rent+burden&amp;g=050XX00US13055,13081,13083&amp;d=ACS+5-Year+Estimates+Subject+Tables&amp;tid=ACSST5Y2021.S1701</t>
  </si>
  <si>
    <t>S1701 | POVERTY STATUS IN THE PAST 12 MONTHS</t>
  </si>
  <si>
    <t>https://data.census.gov/table?q=rent+burden&amp;g=050XX00US13055,13081,13083&amp;d=ACS+5-Year+Estimates+Subject+Tables&amp;tid=ACSST5Y2021.S1702</t>
  </si>
  <si>
    <t>S1702 | POVERTY STATUS IN THE PAST 12 MONTHS OF FAMILIES</t>
  </si>
  <si>
    <t>Look at Mean income deficit for families (dollars).</t>
  </si>
  <si>
    <t>Look at 50 percent of poverty level.</t>
  </si>
  <si>
    <t>https://data.census.gov/table?q=median+income&amp;g=050XX00US13055,13081,13083&amp;d=ACS+5-Year+Estimates+Subject+Tables&amp;tid=ACSST5Y2021.S2503</t>
  </si>
  <si>
    <t>ACSST5Y2021.S2503</t>
  </si>
  <si>
    <t>https://data.census.gov/table?q=DP04&amp;g=040XX00US13$0500000&amp;tid=ACSDP5Y2020.DP04&amp;moe=false</t>
  </si>
  <si>
    <t>2020: ACS 5-Year Estimates Data Profiles</t>
  </si>
  <si>
    <t>Renter Occupied Vacant Units (Scroll)</t>
  </si>
  <si>
    <t>Census</t>
  </si>
  <si>
    <t>https://data.census.gov/table?q=DP04&amp;g=050XX00US13047,13055,13063,13081,13083,13095,13115,13179,13223,13247,13295,13313&amp;tid=ACSDP5Y2020.DP04&amp;moe=false</t>
  </si>
  <si>
    <t>ACSDP5Y2020.DP04</t>
  </si>
  <si>
    <t>27,578</t>
  </si>
  <si>
    <t>10,986</t>
  </si>
  <si>
    <t>105,992</t>
  </si>
  <si>
    <t>10,810</t>
  </si>
  <si>
    <t>7,316</t>
  </si>
  <si>
    <t>40,572</t>
  </si>
  <si>
    <t>40,713</t>
  </si>
  <si>
    <t>28,566</t>
  </si>
  <si>
    <t>58,077</t>
  </si>
  <si>
    <t>33,858</t>
  </si>
  <si>
    <t>30,458</t>
  </si>
  <si>
    <t>40,236</t>
  </si>
  <si>
    <t>25,151</t>
  </si>
  <si>
    <t>9,106</t>
  </si>
  <si>
    <t>96,826</t>
  </si>
  <si>
    <t>8,479</t>
  </si>
  <si>
    <t>6,155</t>
  </si>
  <si>
    <t>34,233</t>
  </si>
  <si>
    <t>36,192</t>
  </si>
  <si>
    <t>24,053</t>
  </si>
  <si>
    <t>54,993</t>
  </si>
  <si>
    <t>31,465</t>
  </si>
  <si>
    <t>26,306</t>
  </si>
  <si>
    <t>36,412</t>
  </si>
  <si>
    <t>2,427</t>
  </si>
  <si>
    <t>1,880</t>
  </si>
  <si>
    <t>9,166</t>
  </si>
  <si>
    <t>2,331</t>
  </si>
  <si>
    <t>1,161</t>
  </si>
  <si>
    <t>6,339</t>
  </si>
  <si>
    <t>4,521</t>
  </si>
  <si>
    <t>4,513</t>
  </si>
  <si>
    <t>3,084</t>
  </si>
  <si>
    <t>2,393</t>
  </si>
  <si>
    <t>4,152</t>
  </si>
  <si>
    <t>3,824</t>
  </si>
  <si>
    <t>12,238</t>
  </si>
  <si>
    <t>2,149</t>
  </si>
  <si>
    <t>33,816</t>
  </si>
  <si>
    <t>2,237</t>
  </si>
  <si>
    <t>1,693</t>
  </si>
  <si>
    <t>8,743</t>
  </si>
  <si>
    <t>12,319</t>
  </si>
  <si>
    <t>7,254</t>
  </si>
  <si>
    <t>32,306</t>
  </si>
  <si>
    <t>14,841</t>
  </si>
  <si>
    <t>9,791</t>
  </si>
  <si>
    <t>12,360</t>
  </si>
  <si>
    <t>6,483</t>
  </si>
  <si>
    <t>4,113</t>
  </si>
  <si>
    <t>14,851</t>
  </si>
  <si>
    <t>2,581</t>
  </si>
  <si>
    <t>2,677</t>
  </si>
  <si>
    <t>6,966</t>
  </si>
  <si>
    <t>10,297</t>
  </si>
  <si>
    <t>3,805</t>
  </si>
  <si>
    <t>10,369</t>
  </si>
  <si>
    <t>6,095</t>
  </si>
  <si>
    <t>9,402</t>
  </si>
  <si>
    <t>11,628</t>
  </si>
  <si>
    <t>2.1</t>
  </si>
  <si>
    <t>2.5</t>
  </si>
  <si>
    <t>2.3</t>
  </si>
  <si>
    <t>2.4</t>
  </si>
  <si>
    <t>1.2</t>
  </si>
  <si>
    <t>5,828</t>
  </si>
  <si>
    <t>2,649</t>
  </si>
  <si>
    <t>45,721</t>
  </si>
  <si>
    <t>3,177</t>
  </si>
  <si>
    <t>1,459</t>
  </si>
  <si>
    <t>17,256</t>
  </si>
  <si>
    <t>12,253</t>
  </si>
  <si>
    <t>12,109</t>
  </si>
  <si>
    <t>11,843</t>
  </si>
  <si>
    <t>10,058</t>
  </si>
  <si>
    <t>6,239</t>
  </si>
  <si>
    <t>11,491</t>
  </si>
  <si>
    <t>4.0</t>
  </si>
  <si>
    <t>7.0</t>
  </si>
  <si>
    <t>9.3</t>
  </si>
  <si>
    <t>8.9</t>
  </si>
  <si>
    <t>6.0</t>
  </si>
  <si>
    <t>7.8</t>
  </si>
  <si>
    <t>6.8</t>
  </si>
  <si>
    <t>10.3</t>
  </si>
  <si>
    <t>4.7</t>
  </si>
  <si>
    <t>6.7</t>
  </si>
  <si>
    <t>330</t>
  </si>
  <si>
    <t>319</t>
  </si>
  <si>
    <t>4,248</t>
  </si>
  <si>
    <t>222</t>
  </si>
  <si>
    <t>78</t>
  </si>
  <si>
    <t>1,469</t>
  </si>
  <si>
    <t>852</t>
  </si>
  <si>
    <t>1,265</t>
  </si>
  <si>
    <t>1,222</t>
  </si>
  <si>
    <t>752</t>
  </si>
  <si>
    <t>861</t>
  </si>
  <si>
    <t>880</t>
  </si>
  <si>
    <t>1,814</t>
  </si>
  <si>
    <t>1,015</t>
  </si>
  <si>
    <t>19,657</t>
  </si>
  <si>
    <t>1,524</t>
  </si>
  <si>
    <t>438</t>
  </si>
  <si>
    <t>7,640</t>
  </si>
  <si>
    <t>5,108</t>
  </si>
  <si>
    <t>4,403</t>
  </si>
  <si>
    <t>3,517</t>
  </si>
  <si>
    <t>4,217</t>
  </si>
  <si>
    <t>2,219</t>
  </si>
  <si>
    <t>3,541</t>
  </si>
  <si>
    <t>53,038</t>
  </si>
  <si>
    <t>49,788</t>
  </si>
  <si>
    <t>3,250</t>
  </si>
  <si>
    <t>32,604</t>
  </si>
  <si>
    <t>24,306</t>
  </si>
  <si>
    <t>8,298</t>
  </si>
  <si>
    <t>1.5</t>
  </si>
  <si>
    <t>16,125</t>
  </si>
  <si>
    <t>6.1</t>
  </si>
  <si>
    <t>1,759</t>
  </si>
  <si>
    <t>5,899</t>
  </si>
  <si>
    <r>
      <t>DP04</t>
    </r>
    <r>
      <rPr>
        <sz val="11"/>
        <color rgb="FF333333"/>
        <rFont val="Calibri"/>
        <family val="2"/>
        <scheme val="minor"/>
      </rPr>
      <t> | SELECTED HOUSING CHARACTERISTICS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</si>
</sst>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3" fillId="0" borderId="0" xfId="2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2" xfId="2" applyBorder="1" applyAlignment="1">
      <alignment vertical="center" wrapText="1"/>
    </xf>
    <xf numFmtId="0" fontId="0" fillId="0" borderId="2" xfId="0" applyBorder="1"/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2" applyBorder="1" applyAlignment="1">
      <alignment vertical="center" wrapText="1"/>
    </xf>
    <xf numFmtId="0" fontId="0" fillId="0" borderId="0" xfId="0" applyBorder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5" xfId="2" applyBorder="1" applyAlignment="1">
      <alignment vertical="center" wrapText="1"/>
    </xf>
    <xf numFmtId="0" fontId="0" fillId="0" borderId="5" xfId="0" applyBorder="1"/>
    <xf numFmtId="0" fontId="0" fillId="0" borderId="0" xfId="0" applyAlignment="1">
      <alignment wrapText="1"/>
    </xf>
    <xf numFmtId="0" fontId="0" fillId="0" borderId="0" xfId="0" applyFont="1"/>
    <xf numFmtId="0" fontId="3" fillId="0" borderId="0" xfId="2" applyAlignment="1">
      <alignment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/>
    <xf numFmtId="0" fontId="0" fillId="2" borderId="3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2" borderId="0" xfId="2" applyFill="1" applyBorder="1" applyAlignment="1">
      <alignment vertical="center" wrapText="1"/>
    </xf>
    <xf numFmtId="0" fontId="0" fillId="2" borderId="0" xfId="0" applyFill="1" applyBorder="1"/>
    <xf numFmtId="3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2" borderId="0" xfId="0" applyFill="1" applyBorder="1" applyAlignment="1">
      <alignment horizontal="right" wrapText="1"/>
    </xf>
    <xf numFmtId="0" fontId="0" fillId="2" borderId="0" xfId="0" applyFill="1" applyBorder="1" applyAlignment="1">
      <alignment wrapText="1"/>
    </xf>
    <xf numFmtId="9" fontId="0" fillId="2" borderId="0" xfId="1" applyFont="1" applyFill="1" applyBorder="1" applyAlignment="1">
      <alignment horizontal="right"/>
    </xf>
    <xf numFmtId="0" fontId="0" fillId="2" borderId="5" xfId="0" applyFill="1" applyBorder="1" applyAlignment="1">
      <alignment wrapText="1"/>
    </xf>
    <xf numFmtId="9" fontId="0" fillId="2" borderId="5" xfId="1" applyFont="1" applyFill="1" applyBorder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ensus.gov/table?q=DP04&amp;g=050XX00US13047,13055,13063,13081,13083,13095,13115,13179,13223,13247,13295,13313&amp;tid=ACSDP5Y2020.DP04&amp;moe=false" TargetMode="External"/><Relationship Id="rId1" Type="http://schemas.openxmlformats.org/officeDocument/2006/relationships/hyperlink" Target="https://data.census.gov/table?g=050XX00US13047&amp;tid=DECENNIALPL2020.P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ensus.gov/table?g=050XX00US13055,13081,13083&amp;d=ACS+5-Year+Estimates+Subject+Tables&amp;tid=ACSST5Y2021.S2506" TargetMode="External"/><Relationship Id="rId3" Type="http://schemas.openxmlformats.org/officeDocument/2006/relationships/hyperlink" Target="https://data.census.gov/table?q=rent+burden&amp;g=050XX00US13055,13081,13083&amp;d=ACS+5-Year+Estimates+Subject+Tables&amp;tid=ACSST5Y2021.S1701" TargetMode="External"/><Relationship Id="rId7" Type="http://schemas.openxmlformats.org/officeDocument/2006/relationships/hyperlink" Target="https://data.census.gov/table?g=050XX00US13055,13081,13083&amp;d=ACS+5-Year+Estimates+Subject+Tables&amp;tid=ACSST5Y2021.S2507" TargetMode="External"/><Relationship Id="rId2" Type="http://schemas.openxmlformats.org/officeDocument/2006/relationships/hyperlink" Target="https://data.census.gov/table?q=rent+burden&amp;g=050XX00US13055,13081,13083&amp;d=ACS+5-Year+Estimates+Subject+Tables&amp;tid=ACSST5Y2021.S1702" TargetMode="External"/><Relationship Id="rId1" Type="http://schemas.openxmlformats.org/officeDocument/2006/relationships/hyperlink" Target="https://data.census.gov/table?g=050XX00US13055,13081,13083&amp;d=ACS+5-Year+Estimates+Subject+Tables&amp;tid=ACSST5Y2021.S2503" TargetMode="External"/><Relationship Id="rId6" Type="http://schemas.openxmlformats.org/officeDocument/2006/relationships/hyperlink" Target="https://data.census.gov/table?q=owner+occupied+vacancy+rate&amp;g=050XX00US13055,13081,13083&amp;d=ACS+5-Year+Estimates+Subject+Tables&amp;tid=ACSST5Y2021.S2501&amp;moe=false" TargetMode="External"/><Relationship Id="rId11" Type="http://schemas.openxmlformats.org/officeDocument/2006/relationships/hyperlink" Target="https://data.census.gov/table?q=median+income&amp;g=050XX00US13055,13081,13083&amp;d=ACS+5-Year+Estimates+Subject+Tables&amp;tid=ACSST5Y2021.S2503" TargetMode="External"/><Relationship Id="rId5" Type="http://schemas.openxmlformats.org/officeDocument/2006/relationships/hyperlink" Target="https://data.census.gov/table?g=050XX00US13047&amp;tid=DECENNIALPL2020.P1" TargetMode="External"/><Relationship Id="rId10" Type="http://schemas.openxmlformats.org/officeDocument/2006/relationships/hyperlink" Target="https://data.census.gov/table?q=housing&amp;g=050XX00US13055,13081,13083&amp;d=ACS+5-Year+Estimates+Subject+Tables&amp;tid=ACSST5Y2021.S1101&amp;moe=false" TargetMode="External"/><Relationship Id="rId4" Type="http://schemas.openxmlformats.org/officeDocument/2006/relationships/hyperlink" Target="https://data.census.gov/table?q=DP04&amp;g=040XX00US13$0500000&amp;tid=ACSDP5Y2020.DP04&amp;moe=false" TargetMode="External"/><Relationship Id="rId9" Type="http://schemas.openxmlformats.org/officeDocument/2006/relationships/hyperlink" Target="https://data.census.gov/table?q=housing&amp;g=050XX00US13055,13081,13083&amp;d=ACS+5-Year+Estimates+Subject+Tables&amp;tid=ACSST5Y2021.S1101&amp;moe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0E173-D767-407F-9DA3-175A76FEE328}">
  <dimension ref="A1:P16"/>
  <sheetViews>
    <sheetView tabSelected="1" zoomScale="150" zoomScaleNormal="150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D2" sqref="D2:P2"/>
    </sheetView>
  </sheetViews>
  <sheetFormatPr defaultRowHeight="14.4" x14ac:dyDescent="0.3"/>
  <cols>
    <col min="1" max="1" width="24.5546875" customWidth="1"/>
    <col min="2" max="2" width="19.44140625" bestFit="1" customWidth="1"/>
    <col min="3" max="3" width="37.77734375" bestFit="1" customWidth="1"/>
    <col min="4" max="4" width="7.77734375" style="26" bestFit="1" customWidth="1"/>
    <col min="5" max="5" width="9.77734375" style="26" bestFit="1" customWidth="1"/>
    <col min="6" max="6" width="7.44140625" style="26" bestFit="1" customWidth="1"/>
    <col min="7" max="8" width="6.44140625" style="26" bestFit="1" customWidth="1"/>
    <col min="9" max="9" width="10" style="26" bestFit="1" customWidth="1"/>
    <col min="10" max="10" width="7.77734375" style="26" bestFit="1" customWidth="1"/>
    <col min="11" max="11" width="6.44140625" style="26" bestFit="1" customWidth="1"/>
    <col min="12" max="12" width="6.88671875" style="26" bestFit="1" customWidth="1"/>
    <col min="13" max="13" width="8.44140625" style="26" bestFit="1" customWidth="1"/>
    <col min="14" max="14" width="8.77734375" style="26" bestFit="1" customWidth="1"/>
    <col min="15" max="15" width="7.21875" style="26" bestFit="1" customWidth="1"/>
    <col min="16" max="16" width="9.33203125" style="26" bestFit="1" customWidth="1"/>
  </cols>
  <sheetData>
    <row r="1" spans="1:16" s="31" customFormat="1" x14ac:dyDescent="0.3">
      <c r="A1" s="29" t="s">
        <v>13</v>
      </c>
      <c r="B1" s="29" t="s">
        <v>15</v>
      </c>
      <c r="C1" s="29" t="s">
        <v>16</v>
      </c>
      <c r="D1" s="30" t="s">
        <v>9</v>
      </c>
      <c r="E1" s="30" t="s">
        <v>10</v>
      </c>
      <c r="F1" s="30" t="s">
        <v>4</v>
      </c>
      <c r="G1" s="30" t="s">
        <v>5</v>
      </c>
      <c r="H1" s="30" t="s">
        <v>8</v>
      </c>
      <c r="I1" s="30" t="s">
        <v>3</v>
      </c>
      <c r="J1" s="30" t="s">
        <v>0</v>
      </c>
      <c r="K1" s="30" t="s">
        <v>6</v>
      </c>
      <c r="L1" s="30" t="s">
        <v>2</v>
      </c>
      <c r="M1" s="30" t="s">
        <v>1</v>
      </c>
      <c r="N1" s="30" t="s">
        <v>12</v>
      </c>
      <c r="O1" s="30" t="s">
        <v>7</v>
      </c>
      <c r="P1" s="30" t="s">
        <v>11</v>
      </c>
    </row>
    <row r="2" spans="1:16" ht="28.8" x14ac:dyDescent="0.3">
      <c r="A2" s="1" t="s">
        <v>14</v>
      </c>
      <c r="B2" s="1" t="s">
        <v>18</v>
      </c>
      <c r="C2" s="2" t="s">
        <v>17</v>
      </c>
      <c r="D2" s="25">
        <v>67872</v>
      </c>
      <c r="E2" s="25">
        <v>24965</v>
      </c>
      <c r="F2" s="25">
        <v>297595</v>
      </c>
      <c r="G2" s="25">
        <v>20128</v>
      </c>
      <c r="H2" s="25">
        <v>16251</v>
      </c>
      <c r="I2" s="25">
        <v>85790</v>
      </c>
      <c r="J2" s="25">
        <v>144237</v>
      </c>
      <c r="K2" s="25">
        <v>98584</v>
      </c>
      <c r="L2" s="25">
        <v>65256</v>
      </c>
      <c r="M2" s="25">
        <v>168661</v>
      </c>
      <c r="N2" s="25">
        <v>93570</v>
      </c>
      <c r="O2" s="25">
        <v>67654</v>
      </c>
      <c r="P2" s="25">
        <v>102864</v>
      </c>
    </row>
    <row r="3" spans="1:16" ht="57.6" x14ac:dyDescent="0.3">
      <c r="A3" s="1" t="s">
        <v>19</v>
      </c>
      <c r="B3" s="1" t="s">
        <v>73</v>
      </c>
      <c r="C3" s="2" t="s">
        <v>72</v>
      </c>
      <c r="D3" s="28" t="s">
        <v>74</v>
      </c>
      <c r="E3" s="28" t="s">
        <v>75</v>
      </c>
      <c r="F3" s="28" t="s">
        <v>76</v>
      </c>
      <c r="G3" s="28" t="s">
        <v>77</v>
      </c>
      <c r="H3" s="28" t="s">
        <v>78</v>
      </c>
      <c r="I3" s="28" t="s">
        <v>79</v>
      </c>
      <c r="J3" s="28" t="s">
        <v>185</v>
      </c>
      <c r="K3" s="28" t="s">
        <v>80</v>
      </c>
      <c r="L3" s="28" t="s">
        <v>81</v>
      </c>
      <c r="M3" s="28" t="s">
        <v>82</v>
      </c>
      <c r="N3" s="28" t="s">
        <v>83</v>
      </c>
      <c r="O3" s="28" t="s">
        <v>84</v>
      </c>
      <c r="P3" s="28" t="s">
        <v>85</v>
      </c>
    </row>
    <row r="4" spans="1:16" ht="57.6" x14ac:dyDescent="0.3">
      <c r="A4" s="1" t="s">
        <v>35</v>
      </c>
      <c r="B4" s="1" t="s">
        <v>73</v>
      </c>
      <c r="C4" s="2" t="s">
        <v>72</v>
      </c>
      <c r="D4" s="28" t="s">
        <v>86</v>
      </c>
      <c r="E4" s="28" t="s">
        <v>87</v>
      </c>
      <c r="F4" s="28" t="s">
        <v>88</v>
      </c>
      <c r="G4" s="28" t="s">
        <v>89</v>
      </c>
      <c r="H4" s="28" t="s">
        <v>90</v>
      </c>
      <c r="I4" s="28" t="s">
        <v>91</v>
      </c>
      <c r="J4" s="28" t="s">
        <v>186</v>
      </c>
      <c r="K4" s="28" t="s">
        <v>92</v>
      </c>
      <c r="L4" s="28" t="s">
        <v>93</v>
      </c>
      <c r="M4" s="28" t="s">
        <v>94</v>
      </c>
      <c r="N4" s="28" t="s">
        <v>95</v>
      </c>
      <c r="O4" s="28" t="s">
        <v>96</v>
      </c>
      <c r="P4" s="28" t="s">
        <v>97</v>
      </c>
    </row>
    <row r="5" spans="1:16" ht="58.2" thickBot="1" x14ac:dyDescent="0.35">
      <c r="A5" s="1" t="s">
        <v>36</v>
      </c>
      <c r="B5" s="1" t="s">
        <v>73</v>
      </c>
      <c r="C5" s="2" t="s">
        <v>72</v>
      </c>
      <c r="D5" s="28" t="s">
        <v>98</v>
      </c>
      <c r="E5" s="28" t="s">
        <v>99</v>
      </c>
      <c r="F5" s="28" t="s">
        <v>100</v>
      </c>
      <c r="G5" s="28" t="s">
        <v>101</v>
      </c>
      <c r="H5" s="28" t="s">
        <v>102</v>
      </c>
      <c r="I5" s="28" t="s">
        <v>103</v>
      </c>
      <c r="J5" s="28" t="s">
        <v>187</v>
      </c>
      <c r="K5" s="28" t="s">
        <v>104</v>
      </c>
      <c r="L5" s="28" t="s">
        <v>105</v>
      </c>
      <c r="M5" s="28" t="s">
        <v>106</v>
      </c>
      <c r="N5" s="28" t="s">
        <v>107</v>
      </c>
      <c r="O5" s="28" t="s">
        <v>108</v>
      </c>
      <c r="P5" s="28" t="s">
        <v>109</v>
      </c>
    </row>
    <row r="6" spans="1:16" s="6" customFormat="1" ht="57.6" x14ac:dyDescent="0.3">
      <c r="A6" s="3" t="s">
        <v>25</v>
      </c>
      <c r="B6" s="4" t="s">
        <v>73</v>
      </c>
      <c r="C6" s="5" t="s">
        <v>72</v>
      </c>
      <c r="D6" s="32" t="s">
        <v>122</v>
      </c>
      <c r="E6" s="32" t="s">
        <v>123</v>
      </c>
      <c r="F6" s="32" t="s">
        <v>124</v>
      </c>
      <c r="G6" s="32" t="s">
        <v>125</v>
      </c>
      <c r="H6" s="32" t="s">
        <v>126</v>
      </c>
      <c r="I6" s="32" t="s">
        <v>127</v>
      </c>
      <c r="J6" s="32" t="s">
        <v>190</v>
      </c>
      <c r="K6" s="32" t="s">
        <v>128</v>
      </c>
      <c r="L6" s="32" t="s">
        <v>129</v>
      </c>
      <c r="M6" s="32" t="s">
        <v>130</v>
      </c>
      <c r="N6" s="32" t="s">
        <v>131</v>
      </c>
      <c r="O6" s="32" t="s">
        <v>132</v>
      </c>
      <c r="P6" s="32" t="s">
        <v>133</v>
      </c>
    </row>
    <row r="7" spans="1:16" s="10" customFormat="1" ht="57.6" x14ac:dyDescent="0.3">
      <c r="A7" s="7" t="s">
        <v>26</v>
      </c>
      <c r="B7" s="8" t="s">
        <v>73</v>
      </c>
      <c r="C7" s="9" t="s">
        <v>72</v>
      </c>
      <c r="D7" s="33" t="s">
        <v>110</v>
      </c>
      <c r="E7" s="33" t="s">
        <v>111</v>
      </c>
      <c r="F7" s="33" t="s">
        <v>112</v>
      </c>
      <c r="G7" s="33" t="s">
        <v>113</v>
      </c>
      <c r="H7" s="33" t="s">
        <v>114</v>
      </c>
      <c r="I7" s="33" t="s">
        <v>115</v>
      </c>
      <c r="J7" s="33" t="s">
        <v>189</v>
      </c>
      <c r="K7" s="33" t="s">
        <v>116</v>
      </c>
      <c r="L7" s="33" t="s">
        <v>117</v>
      </c>
      <c r="M7" s="33" t="s">
        <v>118</v>
      </c>
      <c r="N7" s="33" t="s">
        <v>119</v>
      </c>
      <c r="O7" s="33" t="s">
        <v>120</v>
      </c>
      <c r="P7" s="33" t="s">
        <v>121</v>
      </c>
    </row>
    <row r="8" spans="1:16" s="10" customFormat="1" x14ac:dyDescent="0.3">
      <c r="A8" s="7" t="s">
        <v>27</v>
      </c>
      <c r="B8" s="8" t="s">
        <v>28</v>
      </c>
      <c r="C8" s="8" t="s">
        <v>30</v>
      </c>
      <c r="D8" s="27">
        <f>D6+D7</f>
        <v>18721</v>
      </c>
      <c r="E8" s="27">
        <f t="shared" ref="E8:P8" si="0">E6+E7</f>
        <v>6262</v>
      </c>
      <c r="F8" s="27">
        <f t="shared" si="0"/>
        <v>48667</v>
      </c>
      <c r="G8" s="27">
        <f t="shared" si="0"/>
        <v>4818</v>
      </c>
      <c r="H8" s="27">
        <f t="shared" si="0"/>
        <v>4370</v>
      </c>
      <c r="I8" s="27">
        <f t="shared" si="0"/>
        <v>15709</v>
      </c>
      <c r="J8" s="27" t="s">
        <v>188</v>
      </c>
      <c r="K8" s="27">
        <f t="shared" si="0"/>
        <v>22616</v>
      </c>
      <c r="L8" s="27">
        <f t="shared" si="0"/>
        <v>11059</v>
      </c>
      <c r="M8" s="27">
        <f t="shared" si="0"/>
        <v>42675</v>
      </c>
      <c r="N8" s="27">
        <f t="shared" si="0"/>
        <v>20936</v>
      </c>
      <c r="O8" s="27">
        <f t="shared" si="0"/>
        <v>19193</v>
      </c>
      <c r="P8" s="27">
        <f t="shared" si="0"/>
        <v>23988</v>
      </c>
    </row>
    <row r="9" spans="1:16" s="14" customFormat="1" ht="58.2" thickBot="1" x14ac:dyDescent="0.35">
      <c r="A9" s="11" t="s">
        <v>20</v>
      </c>
      <c r="B9" s="12" t="s">
        <v>73</v>
      </c>
      <c r="C9" s="13" t="s">
        <v>72</v>
      </c>
      <c r="D9" s="34" t="s">
        <v>41</v>
      </c>
      <c r="E9" s="34" t="s">
        <v>39</v>
      </c>
      <c r="F9" s="34" t="s">
        <v>39</v>
      </c>
      <c r="G9" s="34" t="s">
        <v>134</v>
      </c>
      <c r="H9" s="34" t="s">
        <v>39</v>
      </c>
      <c r="I9" s="34" t="s">
        <v>134</v>
      </c>
      <c r="J9" s="34" t="s">
        <v>191</v>
      </c>
      <c r="K9" s="34" t="s">
        <v>40</v>
      </c>
      <c r="L9" s="34" t="s">
        <v>38</v>
      </c>
      <c r="M9" s="34" t="s">
        <v>135</v>
      </c>
      <c r="N9" s="34" t="s">
        <v>136</v>
      </c>
      <c r="O9" s="34" t="s">
        <v>137</v>
      </c>
      <c r="P9" s="34" t="s">
        <v>138</v>
      </c>
    </row>
    <row r="10" spans="1:16" s="6" customFormat="1" ht="57.6" x14ac:dyDescent="0.3">
      <c r="A10" s="3" t="s">
        <v>24</v>
      </c>
      <c r="B10" s="4" t="s">
        <v>73</v>
      </c>
      <c r="C10" s="5" t="s">
        <v>72</v>
      </c>
      <c r="D10" s="32" t="s">
        <v>139</v>
      </c>
      <c r="E10" s="32" t="s">
        <v>140</v>
      </c>
      <c r="F10" s="32" t="s">
        <v>141</v>
      </c>
      <c r="G10" s="32" t="s">
        <v>142</v>
      </c>
      <c r="H10" s="32" t="s">
        <v>143</v>
      </c>
      <c r="I10" s="32" t="s">
        <v>144</v>
      </c>
      <c r="J10" s="32" t="s">
        <v>192</v>
      </c>
      <c r="K10" s="32" t="s">
        <v>145</v>
      </c>
      <c r="L10" s="32" t="s">
        <v>146</v>
      </c>
      <c r="M10" s="32" t="s">
        <v>147</v>
      </c>
      <c r="N10" s="32" t="s">
        <v>148</v>
      </c>
      <c r="O10" s="32" t="s">
        <v>149</v>
      </c>
      <c r="P10" s="32" t="s">
        <v>150</v>
      </c>
    </row>
    <row r="11" spans="1:16" s="10" customFormat="1" ht="57.6" x14ac:dyDescent="0.3">
      <c r="A11" s="7" t="s">
        <v>21</v>
      </c>
      <c r="B11" s="8" t="s">
        <v>73</v>
      </c>
      <c r="C11" s="9" t="s">
        <v>72</v>
      </c>
      <c r="D11" s="33" t="s">
        <v>151</v>
      </c>
      <c r="E11" s="33" t="s">
        <v>152</v>
      </c>
      <c r="F11" s="33" t="s">
        <v>153</v>
      </c>
      <c r="G11" s="33" t="s">
        <v>154</v>
      </c>
      <c r="H11" s="33" t="s">
        <v>155</v>
      </c>
      <c r="I11" s="33" t="s">
        <v>156</v>
      </c>
      <c r="J11" s="33" t="s">
        <v>193</v>
      </c>
      <c r="K11" s="33" t="s">
        <v>157</v>
      </c>
      <c r="L11" s="33" t="s">
        <v>158</v>
      </c>
      <c r="M11" s="33" t="s">
        <v>38</v>
      </c>
      <c r="N11" s="33" t="s">
        <v>159</v>
      </c>
      <c r="O11" s="33" t="s">
        <v>160</v>
      </c>
      <c r="P11" s="33" t="s">
        <v>160</v>
      </c>
    </row>
    <row r="12" spans="1:16" s="24" customFormat="1" ht="57.6" x14ac:dyDescent="0.3">
      <c r="A12" s="21" t="s">
        <v>22</v>
      </c>
      <c r="B12" s="22" t="s">
        <v>73</v>
      </c>
      <c r="C12" s="23" t="s">
        <v>72</v>
      </c>
      <c r="D12" s="35" t="s">
        <v>161</v>
      </c>
      <c r="E12" s="35" t="s">
        <v>162</v>
      </c>
      <c r="F12" s="35" t="s">
        <v>163</v>
      </c>
      <c r="G12" s="35" t="s">
        <v>164</v>
      </c>
      <c r="H12" s="35" t="s">
        <v>165</v>
      </c>
      <c r="I12" s="35" t="s">
        <v>166</v>
      </c>
      <c r="J12" s="35" t="s">
        <v>194</v>
      </c>
      <c r="K12" s="35" t="s">
        <v>167</v>
      </c>
      <c r="L12" s="35" t="s">
        <v>168</v>
      </c>
      <c r="M12" s="35" t="s">
        <v>169</v>
      </c>
      <c r="N12" s="35" t="s">
        <v>170</v>
      </c>
      <c r="O12" s="35" t="s">
        <v>171</v>
      </c>
      <c r="P12" s="35" t="s">
        <v>172</v>
      </c>
    </row>
    <row r="13" spans="1:16" s="24" customFormat="1" ht="57.6" x14ac:dyDescent="0.3">
      <c r="A13" s="21" t="s">
        <v>23</v>
      </c>
      <c r="B13" s="22" t="s">
        <v>73</v>
      </c>
      <c r="C13" s="23" t="s">
        <v>72</v>
      </c>
      <c r="D13" s="35" t="s">
        <v>173</v>
      </c>
      <c r="E13" s="35" t="s">
        <v>174</v>
      </c>
      <c r="F13" s="35" t="s">
        <v>175</v>
      </c>
      <c r="G13" s="35" t="s">
        <v>176</v>
      </c>
      <c r="H13" s="35" t="s">
        <v>177</v>
      </c>
      <c r="I13" s="35" t="s">
        <v>178</v>
      </c>
      <c r="J13" s="35" t="s">
        <v>195</v>
      </c>
      <c r="K13" s="35" t="s">
        <v>179</v>
      </c>
      <c r="L13" s="35" t="s">
        <v>180</v>
      </c>
      <c r="M13" s="35" t="s">
        <v>181</v>
      </c>
      <c r="N13" s="35" t="s">
        <v>182</v>
      </c>
      <c r="O13" s="35" t="s">
        <v>183</v>
      </c>
      <c r="P13" s="35" t="s">
        <v>184</v>
      </c>
    </row>
    <row r="14" spans="1:16" s="10" customFormat="1" ht="28.8" x14ac:dyDescent="0.3">
      <c r="A14" s="7" t="s">
        <v>29</v>
      </c>
      <c r="B14" s="8" t="s">
        <v>28</v>
      </c>
      <c r="C14" s="8" t="s">
        <v>31</v>
      </c>
      <c r="D14" s="27">
        <f>D13+D12</f>
        <v>2144</v>
      </c>
      <c r="E14" s="27">
        <f t="shared" ref="E14:P14" si="1">E13+E12</f>
        <v>1334</v>
      </c>
      <c r="F14" s="27">
        <f t="shared" si="1"/>
        <v>23905</v>
      </c>
      <c r="G14" s="27">
        <f t="shared" si="1"/>
        <v>1746</v>
      </c>
      <c r="H14" s="27">
        <f t="shared" si="1"/>
        <v>516</v>
      </c>
      <c r="I14" s="27">
        <f t="shared" si="1"/>
        <v>9109</v>
      </c>
      <c r="J14" s="27">
        <f t="shared" si="1"/>
        <v>7658</v>
      </c>
      <c r="K14" s="27">
        <f t="shared" si="1"/>
        <v>5960</v>
      </c>
      <c r="L14" s="27">
        <f t="shared" si="1"/>
        <v>5668</v>
      </c>
      <c r="M14" s="27">
        <f t="shared" si="1"/>
        <v>4739</v>
      </c>
      <c r="N14" s="27">
        <f t="shared" si="1"/>
        <v>4969</v>
      </c>
      <c r="O14" s="27">
        <f t="shared" si="1"/>
        <v>3080</v>
      </c>
      <c r="P14" s="27">
        <f t="shared" si="1"/>
        <v>4421</v>
      </c>
    </row>
    <row r="15" spans="1:16" s="24" customFormat="1" ht="28.8" x14ac:dyDescent="0.3">
      <c r="A15" s="21" t="s">
        <v>32</v>
      </c>
      <c r="B15" s="22" t="s">
        <v>28</v>
      </c>
      <c r="C15" s="36" t="s">
        <v>33</v>
      </c>
      <c r="D15" s="37">
        <f>D14/D10</f>
        <v>0.36787920384351408</v>
      </c>
      <c r="E15" s="37">
        <f t="shared" ref="E15:P15" si="2">E14/E10</f>
        <v>0.50358625896564746</v>
      </c>
      <c r="F15" s="37">
        <f t="shared" si="2"/>
        <v>0.5228450821285624</v>
      </c>
      <c r="G15" s="37">
        <f t="shared" si="2"/>
        <v>0.54957507082152979</v>
      </c>
      <c r="H15" s="37">
        <f t="shared" si="2"/>
        <v>0.35366689513365318</v>
      </c>
      <c r="I15" s="37">
        <f t="shared" si="2"/>
        <v>0.52787436254056563</v>
      </c>
      <c r="J15" s="37">
        <f t="shared" si="2"/>
        <v>0.47491472868217055</v>
      </c>
      <c r="K15" s="37">
        <f t="shared" si="2"/>
        <v>0.48641149106341303</v>
      </c>
      <c r="L15" s="37">
        <f t="shared" si="2"/>
        <v>0.46808159220414569</v>
      </c>
      <c r="M15" s="37">
        <f t="shared" si="2"/>
        <v>0.4001519885164232</v>
      </c>
      <c r="N15" s="37">
        <f t="shared" si="2"/>
        <v>0.49403459932392124</v>
      </c>
      <c r="O15" s="37">
        <f t="shared" si="2"/>
        <v>0.49366885718865205</v>
      </c>
      <c r="P15" s="37">
        <f t="shared" si="2"/>
        <v>0.38473588025411193</v>
      </c>
    </row>
    <row r="16" spans="1:16" s="20" customFormat="1" ht="49.2" customHeight="1" thickBot="1" x14ac:dyDescent="0.35">
      <c r="A16" s="18" t="s">
        <v>34</v>
      </c>
      <c r="B16" s="19" t="s">
        <v>28</v>
      </c>
      <c r="C16" s="38" t="s">
        <v>37</v>
      </c>
      <c r="D16" s="39">
        <f>D14/D4</f>
        <v>8.5245119478350756E-2</v>
      </c>
      <c r="E16" s="39">
        <f t="shared" ref="E16:P16" si="3">E14/E4</f>
        <v>0.1464968152866242</v>
      </c>
      <c r="F16" s="39">
        <f t="shared" si="3"/>
        <v>0.24688616693863219</v>
      </c>
      <c r="G16" s="39">
        <f t="shared" si="3"/>
        <v>0.20592050949404411</v>
      </c>
      <c r="H16" s="39">
        <f t="shared" si="3"/>
        <v>8.3834281072298941E-2</v>
      </c>
      <c r="I16" s="39">
        <f t="shared" si="3"/>
        <v>0.26608827739315866</v>
      </c>
      <c r="J16" s="39">
        <f t="shared" ref="J16" si="4">J14/J4</f>
        <v>0.15381216357355185</v>
      </c>
      <c r="K16" s="39">
        <f t="shared" si="3"/>
        <v>0.16467727674624227</v>
      </c>
      <c r="L16" s="39">
        <f t="shared" si="3"/>
        <v>0.23564628112917307</v>
      </c>
      <c r="M16" s="39">
        <f t="shared" si="3"/>
        <v>8.6174604040514247E-2</v>
      </c>
      <c r="N16" s="39">
        <f t="shared" si="3"/>
        <v>0.15792150007945335</v>
      </c>
      <c r="O16" s="39">
        <f t="shared" si="3"/>
        <v>0.11708355508249069</v>
      </c>
      <c r="P16" s="39">
        <f t="shared" si="3"/>
        <v>0.12141601669779194</v>
      </c>
    </row>
  </sheetData>
  <phoneticPr fontId="4" type="noConversion"/>
  <hyperlinks>
    <hyperlink ref="C2" r:id="rId1" xr:uid="{E98A2904-0D31-43E3-B756-CA5EAA63C344}"/>
    <hyperlink ref="C3" r:id="rId2" xr:uid="{C4917AA9-ED06-493B-9A70-296CB3462D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4E2B6-441D-44C4-A0D2-EDF42790F40A}">
  <dimension ref="A1:E12"/>
  <sheetViews>
    <sheetView workbookViewId="0">
      <selection activeCell="B7" sqref="B7"/>
    </sheetView>
  </sheetViews>
  <sheetFormatPr defaultRowHeight="14.4" x14ac:dyDescent="0.3"/>
  <cols>
    <col min="1" max="1" width="26.33203125" bestFit="1" customWidth="1"/>
    <col min="2" max="2" width="55.77734375" bestFit="1" customWidth="1"/>
    <col min="3" max="5" width="60.77734375" style="15" customWidth="1"/>
  </cols>
  <sheetData>
    <row r="1" spans="1:4" x14ac:dyDescent="0.3">
      <c r="A1" t="s">
        <v>46</v>
      </c>
      <c r="B1" t="s">
        <v>47</v>
      </c>
      <c r="C1" s="15" t="s">
        <v>48</v>
      </c>
      <c r="D1" s="15" t="s">
        <v>49</v>
      </c>
    </row>
    <row r="2" spans="1:4" ht="28.8" x14ac:dyDescent="0.3">
      <c r="A2" t="s">
        <v>43</v>
      </c>
      <c r="B2" s="16" t="s">
        <v>44</v>
      </c>
      <c r="C2" s="17" t="s">
        <v>42</v>
      </c>
      <c r="D2" s="15" t="s">
        <v>45</v>
      </c>
    </row>
    <row r="3" spans="1:4" ht="43.2" x14ac:dyDescent="0.3">
      <c r="A3" t="s">
        <v>43</v>
      </c>
      <c r="B3" t="s">
        <v>61</v>
      </c>
      <c r="C3" s="17" t="s">
        <v>60</v>
      </c>
      <c r="D3" s="15" t="s">
        <v>65</v>
      </c>
    </row>
    <row r="4" spans="1:4" ht="43.2" x14ac:dyDescent="0.3">
      <c r="A4" t="s">
        <v>43</v>
      </c>
      <c r="B4" t="s">
        <v>63</v>
      </c>
      <c r="C4" s="17" t="s">
        <v>62</v>
      </c>
      <c r="D4" s="15" t="s">
        <v>64</v>
      </c>
    </row>
    <row r="5" spans="1:4" ht="28.8" x14ac:dyDescent="0.3">
      <c r="A5" t="s">
        <v>43</v>
      </c>
      <c r="B5" s="16" t="s">
        <v>196</v>
      </c>
      <c r="C5" s="17" t="s">
        <v>68</v>
      </c>
      <c r="D5" s="15" t="s">
        <v>69</v>
      </c>
    </row>
    <row r="6" spans="1:4" ht="28.8" x14ac:dyDescent="0.3">
      <c r="A6" t="s">
        <v>71</v>
      </c>
      <c r="B6" s="15" t="s">
        <v>18</v>
      </c>
      <c r="C6" s="17" t="s">
        <v>17</v>
      </c>
      <c r="D6" t="s">
        <v>14</v>
      </c>
    </row>
    <row r="7" spans="1:4" ht="43.2" x14ac:dyDescent="0.3">
      <c r="A7" t="s">
        <v>43</v>
      </c>
      <c r="B7" s="15" t="s">
        <v>55</v>
      </c>
      <c r="C7" s="17" t="s">
        <v>54</v>
      </c>
      <c r="D7" t="s">
        <v>35</v>
      </c>
    </row>
    <row r="8" spans="1:4" ht="28.8" x14ac:dyDescent="0.3">
      <c r="A8" t="s">
        <v>43</v>
      </c>
      <c r="B8" s="15" t="s">
        <v>53</v>
      </c>
      <c r="C8" s="17" t="s">
        <v>52</v>
      </c>
      <c r="D8" t="s">
        <v>25</v>
      </c>
    </row>
    <row r="9" spans="1:4" ht="28.8" x14ac:dyDescent="0.3">
      <c r="A9" t="s">
        <v>43</v>
      </c>
      <c r="B9" s="15" t="s">
        <v>51</v>
      </c>
      <c r="C9" s="17" t="s">
        <v>50</v>
      </c>
      <c r="D9" t="s">
        <v>26</v>
      </c>
    </row>
    <row r="10" spans="1:4" ht="43.2" x14ac:dyDescent="0.3">
      <c r="A10" t="s">
        <v>43</v>
      </c>
      <c r="B10" s="15" t="s">
        <v>58</v>
      </c>
      <c r="C10" s="17" t="s">
        <v>57</v>
      </c>
      <c r="D10" t="s">
        <v>56</v>
      </c>
    </row>
    <row r="11" spans="1:4" ht="43.2" x14ac:dyDescent="0.3">
      <c r="A11" t="s">
        <v>43</v>
      </c>
      <c r="B11" s="15" t="s">
        <v>58</v>
      </c>
      <c r="C11" s="17" t="s">
        <v>57</v>
      </c>
      <c r="D11" t="s">
        <v>59</v>
      </c>
    </row>
    <row r="12" spans="1:4" ht="43.2" x14ac:dyDescent="0.3">
      <c r="A12" t="s">
        <v>43</v>
      </c>
      <c r="B12" s="15" t="s">
        <v>67</v>
      </c>
      <c r="C12" s="17" t="s">
        <v>66</v>
      </c>
      <c r="D12" t="s">
        <v>70</v>
      </c>
    </row>
  </sheetData>
  <hyperlinks>
    <hyperlink ref="C2" r:id="rId1" xr:uid="{1A8BA730-916E-49F4-8AC2-60AADA85E9FE}"/>
    <hyperlink ref="C4" r:id="rId2" xr:uid="{51BDF395-39FC-41B2-A06D-4E5BD269F82C}"/>
    <hyperlink ref="C3" r:id="rId3" xr:uid="{41154B4B-CBA2-437B-AE1A-F9E0B4435FBE}"/>
    <hyperlink ref="C5" r:id="rId4" xr:uid="{CB215673-A9FF-4B95-AFAD-BB43812EC381}"/>
    <hyperlink ref="C6" r:id="rId5" xr:uid="{56B8FF43-85F3-4F7D-BF98-F3F489A2DD9B}"/>
    <hyperlink ref="C7" r:id="rId6" xr:uid="{1F65568B-9866-493B-B2A6-053C7FBB1969}"/>
    <hyperlink ref="C8" r:id="rId7" xr:uid="{EDFE33A7-7C88-4011-9A16-9369F3C4B021}"/>
    <hyperlink ref="C9" r:id="rId8" xr:uid="{042F7980-80D3-4F60-83D5-E47CFE715BF0}"/>
    <hyperlink ref="C10" r:id="rId9" xr:uid="{F95751E3-4B7D-4652-9949-0DC75456A9B0}"/>
    <hyperlink ref="C11" r:id="rId10" xr:uid="{E0A577DE-FBD8-43F1-B38A-3F16583AD427}"/>
    <hyperlink ref="C12" r:id="rId11" xr:uid="{B96B751C-F5D4-4ECF-B3F1-337CFDD241B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5F5C8A9E3514AB1A78FD03F15E682" ma:contentTypeVersion="11" ma:contentTypeDescription="Create a new document." ma:contentTypeScope="" ma:versionID="769d2af2a0aa1d90df0c6388b6f2a2c7">
  <xsd:schema xmlns:xsd="http://www.w3.org/2001/XMLSchema" xmlns:xs="http://www.w3.org/2001/XMLSchema" xmlns:p="http://schemas.microsoft.com/office/2006/metadata/properties" xmlns:ns2="c8f7f4d1-afb1-4dd0-8a01-47ac667fbe28" xmlns:ns3="181f664c-80a5-4acc-8902-78f1584d39b5" targetNamespace="http://schemas.microsoft.com/office/2006/metadata/properties" ma:root="true" ma:fieldsID="74ce11aded72dcfc3a1a75ce8700e4c7" ns2:_="" ns3:_="">
    <xsd:import namespace="c8f7f4d1-afb1-4dd0-8a01-47ac667fbe28"/>
    <xsd:import namespace="181f664c-80a5-4acc-8902-78f1584d3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7f4d1-afb1-4dd0-8a01-47ac667fb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e84caa5-4932-4209-ae5a-cc2c42c66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f664c-80a5-4acc-8902-78f1584d3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f7f4d1-afb1-4dd0-8a01-47ac667fbe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4341893-8D72-48BF-8FD2-B795C1502367}"/>
</file>

<file path=customXml/itemProps2.xml><?xml version="1.0" encoding="utf-8"?>
<ds:datastoreItem xmlns:ds="http://schemas.openxmlformats.org/officeDocument/2006/customXml" ds:itemID="{456D2796-D8C4-46DA-A12A-DBE64EE12133}"/>
</file>

<file path=customXml/itemProps3.xml><?xml version="1.0" encoding="utf-8"?>
<ds:datastoreItem xmlns:ds="http://schemas.openxmlformats.org/officeDocument/2006/customXml" ds:itemID="{6AEF3F43-3D12-4F23-9580-F3F67017FF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DP4</vt:lpstr>
      <vt:lpstr>Other 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Evans</dc:creator>
  <cp:lastModifiedBy>Kelly Evans</cp:lastModifiedBy>
  <dcterms:created xsi:type="dcterms:W3CDTF">2023-06-28T23:17:14Z</dcterms:created>
  <dcterms:modified xsi:type="dcterms:W3CDTF">2023-06-29T17:25:16Z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0x0101002255F5C8A9E3514AB1A78FD03F15E682</vt:lpwstr>
  </property>
  <property fmtid="{D5CDD505-2E9C-101B-9397-08002B2CF9AE}" pid="3" name="MediaServiceImageTags">
    <vt:lpwstr/>
  </property>
</Properties>
</file>