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0" windowWidth="22752" windowHeight="12012" tabRatio="186" activeTab="0"/>
  </bookViews>
  <sheets>
    <sheet name="Score List" sheetId="1" r:id="rId1"/>
  </sheets>
  <definedNames>
    <definedName name="_xlnm.Print_Titles" localSheetId="0">'Score List'!$A:$A,'Score List'!$1:$2</definedName>
  </definedNames>
  <calcPr fullCalcOnLoad="1"/>
</workbook>
</file>

<file path=xl/sharedStrings.xml><?xml version="1.0" encoding="utf-8"?>
<sst xmlns="http://schemas.openxmlformats.org/spreadsheetml/2006/main" count="765" uniqueCount="308">
  <si>
    <t>DCA Score</t>
  </si>
  <si>
    <t>App Self-Score</t>
  </si>
  <si>
    <t>Project Nbr</t>
  </si>
  <si>
    <t>Project Name</t>
  </si>
  <si>
    <t>City</t>
  </si>
  <si>
    <t>County</t>
  </si>
  <si>
    <t>LIHTC Request</t>
  </si>
  <si>
    <t>LIHTC Nonprofit Set Aside Request</t>
  </si>
  <si>
    <t>HOME Request</t>
  </si>
  <si>
    <t>HOME CHDO Set Aside Rqst</t>
  </si>
  <si>
    <t>Rural Set-aside Election</t>
  </si>
  <si>
    <t>Total Units</t>
  </si>
  <si>
    <t>Target Popu-lation</t>
  </si>
  <si>
    <t>Owner Contact</t>
  </si>
  <si>
    <t>Comments</t>
  </si>
  <si>
    <t>2005-002 EC HK</t>
  </si>
  <si>
    <t>Kirby Creek Apts</t>
  </si>
  <si>
    <t>Cairo</t>
  </si>
  <si>
    <t>Grady</t>
  </si>
  <si>
    <t/>
  </si>
  <si>
    <t>x</t>
  </si>
  <si>
    <t>Family</t>
  </si>
  <si>
    <t>Allan Rappuhn</t>
  </si>
  <si>
    <t>Select</t>
  </si>
  <si>
    <t>2005-017 EC HK</t>
  </si>
  <si>
    <t>Enota Village</t>
  </si>
  <si>
    <t>Young Harris</t>
  </si>
  <si>
    <t>Towns</t>
  </si>
  <si>
    <t>Familiy</t>
  </si>
  <si>
    <t>Mark du Mas</t>
  </si>
  <si>
    <t>2005-003 EC HK</t>
  </si>
  <si>
    <t>Thomasville</t>
  </si>
  <si>
    <t>Thomas</t>
  </si>
  <si>
    <t>Gary Hall</t>
  </si>
  <si>
    <t>2005-005 EC HK</t>
  </si>
  <si>
    <t>Campbell Stone</t>
  </si>
  <si>
    <t>Atlanta</t>
  </si>
  <si>
    <t>Fulton</t>
  </si>
  <si>
    <t>HFOP</t>
  </si>
  <si>
    <t>Patricia Pepper</t>
  </si>
  <si>
    <t>2006-028</t>
  </si>
  <si>
    <t>Campbell Creek</t>
  </si>
  <si>
    <t>Dallas</t>
  </si>
  <si>
    <t>Paulding</t>
  </si>
  <si>
    <t>X</t>
  </si>
  <si>
    <t>2006-035</t>
  </si>
  <si>
    <t>Ashton Place</t>
  </si>
  <si>
    <t>Ashburn</t>
  </si>
  <si>
    <t>Turner</t>
  </si>
  <si>
    <t>Senior-E</t>
  </si>
  <si>
    <t>David A. Brown</t>
  </si>
  <si>
    <t>2006-005</t>
  </si>
  <si>
    <t>Rolling Oaks Elderly</t>
  </si>
  <si>
    <t>Claxton</t>
  </si>
  <si>
    <t>Evans</t>
  </si>
  <si>
    <t>Mary T. Johnson</t>
  </si>
  <si>
    <t>2004-007 2006AC</t>
  </si>
  <si>
    <t>Emerald Pointe Apartments</t>
  </si>
  <si>
    <t>Dublin</t>
  </si>
  <si>
    <t>Laurens</t>
  </si>
  <si>
    <t>2006-036</t>
  </si>
  <si>
    <t>Brookhaven</t>
  </si>
  <si>
    <t>Lake Park</t>
  </si>
  <si>
    <t>Lowndes</t>
  </si>
  <si>
    <t>2006-025</t>
  </si>
  <si>
    <t>Windsor Court</t>
  </si>
  <si>
    <t>Fort Valley</t>
  </si>
  <si>
    <t>Peach</t>
  </si>
  <si>
    <t>Senior-H</t>
  </si>
  <si>
    <t>William B. Collins III</t>
  </si>
  <si>
    <t>2006-014</t>
  </si>
  <si>
    <t>Fullerton Square</t>
  </si>
  <si>
    <t>Sylvester</t>
  </si>
  <si>
    <t>Worth</t>
  </si>
  <si>
    <t>Patricia Dobbins</t>
  </si>
  <si>
    <t>2006-023</t>
  </si>
  <si>
    <t>Mulberry Court</t>
  </si>
  <si>
    <t>Fitzgerald</t>
  </si>
  <si>
    <t>Ben Hill</t>
  </si>
  <si>
    <t>Annamarie Braden</t>
  </si>
  <si>
    <t>2006-006</t>
  </si>
  <si>
    <t>Village Green</t>
  </si>
  <si>
    <t>2006-022</t>
  </si>
  <si>
    <t>Annadale Park</t>
  </si>
  <si>
    <t>Jerry W. Braden</t>
  </si>
  <si>
    <t>2004-006 2006AC</t>
  </si>
  <si>
    <t>The Groves Apartments</t>
  </si>
  <si>
    <t>Tifton</t>
  </si>
  <si>
    <t>Tift</t>
  </si>
  <si>
    <t>2006-059</t>
  </si>
  <si>
    <t>Paradise Estates</t>
  </si>
  <si>
    <t>Judy H. Hall</t>
  </si>
  <si>
    <t>2006-015</t>
  </si>
  <si>
    <t xml:space="preserve">Merrimac Village </t>
  </si>
  <si>
    <t>Kenneth G. Blankenship</t>
  </si>
  <si>
    <t>2006-037</t>
  </si>
  <si>
    <t>Creekwood</t>
  </si>
  <si>
    <t>Soperton</t>
  </si>
  <si>
    <t>Treutlen</t>
  </si>
  <si>
    <t>2006-024</t>
  </si>
  <si>
    <t>Autumn Crest</t>
  </si>
  <si>
    <t>Dawson</t>
  </si>
  <si>
    <t>Terrell</t>
  </si>
  <si>
    <t>2006-004</t>
  </si>
  <si>
    <t>Lyons</t>
  </si>
  <si>
    <t>Toombs</t>
  </si>
  <si>
    <t>2006-056</t>
  </si>
  <si>
    <t>John O. Chiles Senior</t>
  </si>
  <si>
    <t>Kathleen Brownlee</t>
  </si>
  <si>
    <t>2006-033</t>
  </si>
  <si>
    <t>Mechanicsville Phase 4</t>
  </si>
  <si>
    <t>Noel Khalil</t>
  </si>
  <si>
    <t>2006-031</t>
  </si>
  <si>
    <t>Mechanicsville Phase 3</t>
  </si>
  <si>
    <t>2004-020 2006AC</t>
  </si>
  <si>
    <t>Saratoga Court</t>
  </si>
  <si>
    <t>Summerville</t>
  </si>
  <si>
    <t>Chattooga</t>
  </si>
  <si>
    <t>2004-019 2006AC</t>
  </si>
  <si>
    <t>Antigua Place</t>
  </si>
  <si>
    <t>Moultrie</t>
  </si>
  <si>
    <t>Colquitt</t>
  </si>
  <si>
    <t>2004-016 2006AC</t>
  </si>
  <si>
    <t>Heathrow Senior Village</t>
  </si>
  <si>
    <t>Byron</t>
  </si>
  <si>
    <t>2004-022 2006AC</t>
  </si>
  <si>
    <t>Monterey Pass</t>
  </si>
  <si>
    <t>Thomson</t>
  </si>
  <si>
    <t>McDuffie</t>
  </si>
  <si>
    <t>2006-029</t>
  </si>
  <si>
    <t>Pines by the Creek</t>
  </si>
  <si>
    <t>Newnan</t>
  </si>
  <si>
    <t>Coweta</t>
  </si>
  <si>
    <t>2006-007</t>
  </si>
  <si>
    <t>Pine Point</t>
  </si>
  <si>
    <t>Folkston</t>
  </si>
  <si>
    <t>Charlton</t>
  </si>
  <si>
    <t>2006-017</t>
  </si>
  <si>
    <t>Bridge Creek</t>
  </si>
  <si>
    <t>2006-026</t>
  </si>
  <si>
    <t>Cameron Court</t>
  </si>
  <si>
    <t>Perry</t>
  </si>
  <si>
    <t>Houston</t>
  </si>
  <si>
    <t>2004-021 2006AC</t>
  </si>
  <si>
    <t>Overlook Pointe</t>
  </si>
  <si>
    <t>Cordele</t>
  </si>
  <si>
    <t>Crisp</t>
  </si>
  <si>
    <t>2006-021</t>
  </si>
  <si>
    <t>The Village at Chickamauga</t>
  </si>
  <si>
    <t>Chickamauga</t>
  </si>
  <si>
    <t>Walker</t>
  </si>
  <si>
    <t>2006-020</t>
  </si>
  <si>
    <t>Lone Mountain Village</t>
  </si>
  <si>
    <t>Ringgold</t>
  </si>
  <si>
    <t>Catoosa</t>
  </si>
  <si>
    <t>2006-038</t>
  </si>
  <si>
    <t>Summer Trace</t>
  </si>
  <si>
    <t>Metter</t>
  </si>
  <si>
    <t>Candler</t>
  </si>
  <si>
    <t>Lowell R. Barron, II</t>
  </si>
  <si>
    <t>2006-016</t>
  </si>
  <si>
    <t>Perry Park</t>
  </si>
  <si>
    <t>Brunswick</t>
  </si>
  <si>
    <t>Glynn</t>
  </si>
  <si>
    <t>2006-041</t>
  </si>
  <si>
    <t>Grady Senior</t>
  </si>
  <si>
    <t>Egbert L. J. Perry</t>
  </si>
  <si>
    <t>2006-042</t>
  </si>
  <si>
    <t>Ashley Station Phase II</t>
  </si>
  <si>
    <t>Columbus</t>
  </si>
  <si>
    <t>Muscogee</t>
  </si>
  <si>
    <t>Egbert Perry</t>
  </si>
  <si>
    <t>2006-045</t>
  </si>
  <si>
    <t>Pearl Stephens Village</t>
  </si>
  <si>
    <t>Macon</t>
  </si>
  <si>
    <t>Bibb</t>
  </si>
  <si>
    <t>Bruce Gerwig</t>
  </si>
  <si>
    <t>2006-052</t>
  </si>
  <si>
    <t xml:space="preserve">Magnolia Village </t>
  </si>
  <si>
    <t>Americus</t>
  </si>
  <si>
    <t>Sumter</t>
  </si>
  <si>
    <t>2002-053 2006AC</t>
  </si>
  <si>
    <t>Pecan Grove I</t>
  </si>
  <si>
    <t>Waynesboro</t>
  </si>
  <si>
    <t>Burke</t>
  </si>
  <si>
    <t>Chase Northcutt</t>
  </si>
  <si>
    <t>2006-057</t>
  </si>
  <si>
    <t>Ashley Midtown II</t>
  </si>
  <si>
    <t>Savannah</t>
  </si>
  <si>
    <t>Chatham</t>
  </si>
  <si>
    <t>2006-044</t>
  </si>
  <si>
    <t>Colony West</t>
  </si>
  <si>
    <t>2006-002</t>
  </si>
  <si>
    <t>Heron Lake II</t>
  </si>
  <si>
    <t>Valdosta</t>
  </si>
  <si>
    <t>2006-009</t>
  </si>
  <si>
    <t>Pecan Grove II</t>
  </si>
  <si>
    <t>2004-031 2006AC</t>
  </si>
  <si>
    <t>Pecan Hills of Milledgeville</t>
  </si>
  <si>
    <t>Milledgeville</t>
  </si>
  <si>
    <t>Baldwin</t>
  </si>
  <si>
    <t>Lowell R. Barron II</t>
  </si>
  <si>
    <t>2006-030</t>
  </si>
  <si>
    <t>Pine Ridge Estates</t>
  </si>
  <si>
    <t>Bainbridge</t>
  </si>
  <si>
    <t>Decatur</t>
  </si>
  <si>
    <t>James K. Maddox</t>
  </si>
  <si>
    <t>2006-039</t>
  </si>
  <si>
    <t>Hickory Trace</t>
  </si>
  <si>
    <t>Swainsboro</t>
  </si>
  <si>
    <t>Emanuel</t>
  </si>
  <si>
    <t>2006-001</t>
  </si>
  <si>
    <t>Laurel Ridge Development</t>
  </si>
  <si>
    <t>LaGrange</t>
  </si>
  <si>
    <t>Troup</t>
  </si>
  <si>
    <t>Walter O. Hendrix</t>
  </si>
  <si>
    <t>2006-051</t>
  </si>
  <si>
    <t>Barkley Estates</t>
  </si>
  <si>
    <t>Albany</t>
  </si>
  <si>
    <t>Dougherty</t>
  </si>
  <si>
    <t>Robert McMaster</t>
  </si>
  <si>
    <t>2006-046</t>
  </si>
  <si>
    <t>Parkway Court Village</t>
  </si>
  <si>
    <t>Calhoun</t>
  </si>
  <si>
    <t>Gordon</t>
  </si>
  <si>
    <t>Stacey Abernathy</t>
  </si>
  <si>
    <t>Non-select</t>
  </si>
  <si>
    <t>2006-043</t>
  </si>
  <si>
    <t>Ashford Landing Senior</t>
  </si>
  <si>
    <t>DeKalb</t>
  </si>
  <si>
    <t>Bettye Davis</t>
  </si>
  <si>
    <t>2006-049</t>
  </si>
  <si>
    <t>Forrest Heights</t>
  </si>
  <si>
    <t>Bruce Gunter</t>
  </si>
  <si>
    <t>2006-012</t>
  </si>
  <si>
    <t>Marcus Street Senior</t>
  </si>
  <si>
    <t>Young Hughley</t>
  </si>
  <si>
    <t>2006-050</t>
  </si>
  <si>
    <t>Castor Village</t>
  </si>
  <si>
    <t>Norcross</t>
  </si>
  <si>
    <t>Gwinnett</t>
  </si>
  <si>
    <t>Marina Peed</t>
  </si>
  <si>
    <t>2006-058</t>
  </si>
  <si>
    <t>Lincoln Heights</t>
  </si>
  <si>
    <t>Elizabeth Hohl Asbury</t>
  </si>
  <si>
    <t>2006-047</t>
  </si>
  <si>
    <t>Edgewood I</t>
  </si>
  <si>
    <t>Dekalb</t>
  </si>
  <si>
    <t>2004-027 2006AC</t>
  </si>
  <si>
    <t>Norman Berry Village Senior Residences</t>
  </si>
  <si>
    <t>East Point</t>
  </si>
  <si>
    <t>Dave Dixon</t>
  </si>
  <si>
    <t>2006-040</t>
  </si>
  <si>
    <t>Antioch Summit</t>
  </si>
  <si>
    <t>Stone Mountain</t>
  </si>
  <si>
    <t>Richard D. Searles</t>
  </si>
  <si>
    <t>2006-048</t>
  </si>
  <si>
    <t>Edgewood II</t>
  </si>
  <si>
    <t>2006-032</t>
  </si>
  <si>
    <t>Hope Estates Senior</t>
  </si>
  <si>
    <t>Lithonia</t>
  </si>
  <si>
    <t>Cynthia Hale</t>
  </si>
  <si>
    <t>2006-027</t>
  </si>
  <si>
    <t>Mossy Branch</t>
  </si>
  <si>
    <t>2003-017 2006AC</t>
  </si>
  <si>
    <t>Pittsburgh Phase I</t>
  </si>
  <si>
    <t>Colin Edelstein</t>
  </si>
  <si>
    <t>2004-041 2006AC</t>
  </si>
  <si>
    <t>Pittsburgh Phase II Senior</t>
  </si>
  <si>
    <t>2006-008</t>
  </si>
  <si>
    <t>Magnolia Terrace II</t>
  </si>
  <si>
    <t>2006-011</t>
  </si>
  <si>
    <t>Cascades of East Point</t>
  </si>
  <si>
    <t>Torian R. Priestly</t>
  </si>
  <si>
    <t>2006-010</t>
  </si>
  <si>
    <t>Ridgecrest</t>
  </si>
  <si>
    <t>Gainesville</t>
  </si>
  <si>
    <t>Hall</t>
  </si>
  <si>
    <t>Larry Curtis</t>
  </si>
  <si>
    <t>2006-054</t>
  </si>
  <si>
    <t>Otter Run</t>
  </si>
  <si>
    <t>Jefferson</t>
  </si>
  <si>
    <t>Jackson</t>
  </si>
  <si>
    <t>Timothy M. Morgan</t>
  </si>
  <si>
    <t>2004-026 2006AC</t>
  </si>
  <si>
    <t>Columbia Senior Residences at Edgewood</t>
  </si>
  <si>
    <t>Noel F. Khalil</t>
  </si>
  <si>
    <t>2006-003</t>
  </si>
  <si>
    <t>Courtes de Emerald II</t>
  </si>
  <si>
    <t>Joyce M. Barr</t>
  </si>
  <si>
    <t>2006-034</t>
  </si>
  <si>
    <t>William Holmes Borders Senior</t>
  </si>
  <si>
    <t>Rhonda Brown</t>
  </si>
  <si>
    <t>2006-055</t>
  </si>
  <si>
    <t>University Gardens</t>
  </si>
  <si>
    <t>Davey Gibson</t>
  </si>
  <si>
    <t>2006-013</t>
  </si>
  <si>
    <t>Cotton Mill Lofts</t>
  </si>
  <si>
    <t>Hawkinsville</t>
  </si>
  <si>
    <t>Pulaski</t>
  </si>
  <si>
    <t>Jim Sari</t>
  </si>
  <si>
    <t>2006-018</t>
  </si>
  <si>
    <t>Ashton SF Senior (Name TBD)</t>
  </si>
  <si>
    <t>2006-053</t>
  </si>
  <si>
    <t>Lillie R. Campbell House</t>
  </si>
  <si>
    <t>David S. Searles</t>
  </si>
  <si>
    <t>2006-019</t>
  </si>
  <si>
    <t>Hampton Lake Apts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</si>
</sst>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120" zoomScaleNormal="120" workbookViewId="0" topLeftCell="A1">
      <selection activeCell="O48" sqref="O48"/>
    </sheetView>
  </sheetViews>
  <sheetFormatPr defaultColWidth="9.140625" defaultRowHeight="12.75"/>
  <cols>
    <col min="1" max="1" width="3.8515625" style="37" customWidth="1"/>
    <col min="2" max="2" width="3.7109375" style="37" customWidth="1"/>
    <col min="3" max="3" width="9.00390625" style="1" bestFit="1" customWidth="1"/>
    <col min="4" max="4" width="15.140625" style="1" bestFit="1" customWidth="1"/>
    <col min="5" max="5" width="7.140625" style="1" customWidth="1"/>
    <col min="6" max="6" width="5.421875" style="1" customWidth="1"/>
    <col min="7" max="7" width="6.57421875" style="1" bestFit="1" customWidth="1"/>
    <col min="8" max="8" width="5.57421875" style="1" customWidth="1"/>
    <col min="9" max="9" width="7.140625" style="1" bestFit="1" customWidth="1"/>
    <col min="10" max="10" width="4.00390625" style="1" customWidth="1"/>
    <col min="11" max="11" width="4.8515625" style="1" customWidth="1"/>
    <col min="12" max="12" width="3.421875" style="37" customWidth="1"/>
    <col min="13" max="13" width="5.00390625" style="38" customWidth="1"/>
    <col min="14" max="14" width="12.00390625" style="1" customWidth="1"/>
    <col min="15" max="15" width="20.28125" style="44" customWidth="1"/>
    <col min="16" max="16" width="8.8515625" style="44" customWidth="1"/>
    <col min="17" max="16384" width="8.8515625" style="1" customWidth="1"/>
  </cols>
  <sheetData>
    <row r="1" spans="1:15" ht="29.25" customHeight="1">
      <c r="A1" s="55" t="s">
        <v>0</v>
      </c>
      <c r="B1" s="55" t="s">
        <v>1</v>
      </c>
      <c r="C1" s="55" t="s">
        <v>2</v>
      </c>
      <c r="D1" s="53" t="s">
        <v>3</v>
      </c>
      <c r="E1" s="53" t="s">
        <v>4</v>
      </c>
      <c r="F1" s="53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3" t="s">
        <v>12</v>
      </c>
      <c r="N1" s="53" t="s">
        <v>13</v>
      </c>
      <c r="O1" s="53" t="s">
        <v>14</v>
      </c>
    </row>
    <row r="2" spans="1:15" ht="11.25" customHeight="1">
      <c r="A2" s="56"/>
      <c r="B2" s="56"/>
      <c r="C2" s="56"/>
      <c r="D2" s="54"/>
      <c r="E2" s="54"/>
      <c r="F2" s="54"/>
      <c r="G2" s="56"/>
      <c r="H2" s="56"/>
      <c r="I2" s="56"/>
      <c r="J2" s="56"/>
      <c r="K2" s="56"/>
      <c r="L2" s="56"/>
      <c r="M2" s="54"/>
      <c r="N2" s="54"/>
      <c r="O2" s="54"/>
    </row>
    <row r="3" spans="1:16" s="14" customFormat="1" ht="9.75" customHeight="1">
      <c r="A3" s="2">
        <v>200</v>
      </c>
      <c r="B3" s="3"/>
      <c r="C3" s="4" t="s">
        <v>15</v>
      </c>
      <c r="D3" s="5" t="s">
        <v>16</v>
      </c>
      <c r="E3" s="5" t="s">
        <v>17</v>
      </c>
      <c r="F3" s="5" t="s">
        <v>18</v>
      </c>
      <c r="G3" s="6">
        <f>305460-285477</f>
        <v>19983</v>
      </c>
      <c r="H3" s="2"/>
      <c r="I3" s="6"/>
      <c r="J3" s="2" t="s">
        <v>19</v>
      </c>
      <c r="K3" s="2" t="s">
        <v>20</v>
      </c>
      <c r="L3" s="2">
        <v>56</v>
      </c>
      <c r="M3" s="7" t="s">
        <v>21</v>
      </c>
      <c r="N3" s="5" t="s">
        <v>22</v>
      </c>
      <c r="O3" s="39" t="s">
        <v>23</v>
      </c>
      <c r="P3" s="46"/>
    </row>
    <row r="4" spans="1:16" s="14" customFormat="1" ht="9.75" customHeight="1">
      <c r="A4" s="2">
        <v>200</v>
      </c>
      <c r="B4" s="3"/>
      <c r="C4" s="4" t="s">
        <v>24</v>
      </c>
      <c r="D4" s="5" t="s">
        <v>25</v>
      </c>
      <c r="E4" s="5" t="s">
        <v>26</v>
      </c>
      <c r="F4" s="5" t="s">
        <v>27</v>
      </c>
      <c r="G4" s="6">
        <f>341856-319492</f>
        <v>22364</v>
      </c>
      <c r="H4" s="2" t="s">
        <v>20</v>
      </c>
      <c r="I4" s="6"/>
      <c r="J4" s="2" t="s">
        <v>19</v>
      </c>
      <c r="K4" s="2" t="s">
        <v>20</v>
      </c>
      <c r="L4" s="2">
        <v>60</v>
      </c>
      <c r="M4" s="7" t="s">
        <v>28</v>
      </c>
      <c r="N4" s="5" t="s">
        <v>29</v>
      </c>
      <c r="O4" s="40" t="s">
        <v>23</v>
      </c>
      <c r="P4" s="46"/>
    </row>
    <row r="5" spans="1:16" s="14" customFormat="1" ht="9.75" customHeight="1">
      <c r="A5" s="2">
        <v>200</v>
      </c>
      <c r="B5" s="3"/>
      <c r="C5" s="4" t="s">
        <v>30</v>
      </c>
      <c r="D5" s="5" t="s">
        <v>307</v>
      </c>
      <c r="E5" s="5" t="s">
        <v>31</v>
      </c>
      <c r="F5" s="5" t="s">
        <v>32</v>
      </c>
      <c r="G5" s="6">
        <f>497199-464679</f>
        <v>32520</v>
      </c>
      <c r="H5" s="2"/>
      <c r="I5" s="6"/>
      <c r="J5" s="2" t="s">
        <v>19</v>
      </c>
      <c r="K5" s="2" t="s">
        <v>20</v>
      </c>
      <c r="L5" s="2">
        <v>96</v>
      </c>
      <c r="M5" s="7" t="s">
        <v>21</v>
      </c>
      <c r="N5" s="5" t="s">
        <v>33</v>
      </c>
      <c r="O5" s="40" t="s">
        <v>23</v>
      </c>
      <c r="P5" s="46"/>
    </row>
    <row r="6" spans="1:16" s="14" customFormat="1" ht="9.75" customHeight="1">
      <c r="A6" s="2">
        <v>200</v>
      </c>
      <c r="B6" s="3"/>
      <c r="C6" s="4" t="s">
        <v>34</v>
      </c>
      <c r="D6" s="5" t="s">
        <v>35</v>
      </c>
      <c r="E6" s="5" t="s">
        <v>36</v>
      </c>
      <c r="F6" s="5" t="s">
        <v>37</v>
      </c>
      <c r="G6" s="6">
        <f>750000-672584</f>
        <v>77416</v>
      </c>
      <c r="H6" s="2" t="s">
        <v>20</v>
      </c>
      <c r="I6" s="6"/>
      <c r="J6" s="2" t="s">
        <v>19</v>
      </c>
      <c r="K6" s="2"/>
      <c r="L6" s="2">
        <v>342</v>
      </c>
      <c r="M6" s="7" t="s">
        <v>38</v>
      </c>
      <c r="N6" s="5" t="s">
        <v>39</v>
      </c>
      <c r="O6" s="40" t="s">
        <v>23</v>
      </c>
      <c r="P6" s="46"/>
    </row>
    <row r="7" spans="1:16" s="14" customFormat="1" ht="9.75" customHeight="1">
      <c r="A7" s="8">
        <v>161</v>
      </c>
      <c r="B7" s="9">
        <v>161</v>
      </c>
      <c r="C7" s="9" t="s">
        <v>40</v>
      </c>
      <c r="D7" s="10" t="s">
        <v>41</v>
      </c>
      <c r="E7" s="11" t="s">
        <v>42</v>
      </c>
      <c r="F7" s="11" t="s">
        <v>43</v>
      </c>
      <c r="G7" s="12">
        <v>249361</v>
      </c>
      <c r="H7" s="9" t="s">
        <v>44</v>
      </c>
      <c r="I7" s="12">
        <v>1000000</v>
      </c>
      <c r="J7" s="9" t="s">
        <v>44</v>
      </c>
      <c r="K7" s="9" t="s">
        <v>19</v>
      </c>
      <c r="L7" s="9">
        <v>80</v>
      </c>
      <c r="M7" s="11" t="s">
        <v>21</v>
      </c>
      <c r="N7" s="13" t="s">
        <v>29</v>
      </c>
      <c r="O7" s="40" t="s">
        <v>23</v>
      </c>
      <c r="P7" s="46"/>
    </row>
    <row r="8" spans="1:16" s="14" customFormat="1" ht="9.75" customHeight="1">
      <c r="A8" s="8">
        <v>160</v>
      </c>
      <c r="B8" s="9">
        <v>160</v>
      </c>
      <c r="C8" s="9" t="s">
        <v>45</v>
      </c>
      <c r="D8" s="10" t="s">
        <v>46</v>
      </c>
      <c r="E8" s="11" t="s">
        <v>47</v>
      </c>
      <c r="F8" s="11" t="s">
        <v>48</v>
      </c>
      <c r="G8" s="12">
        <v>285139.90740740736</v>
      </c>
      <c r="H8" s="9" t="s">
        <v>19</v>
      </c>
      <c r="I8" s="12"/>
      <c r="J8" s="9" t="s">
        <v>19</v>
      </c>
      <c r="K8" s="9" t="s">
        <v>44</v>
      </c>
      <c r="L8" s="9">
        <v>41</v>
      </c>
      <c r="M8" s="11" t="s">
        <v>49</v>
      </c>
      <c r="N8" s="13" t="s">
        <v>50</v>
      </c>
      <c r="O8" s="40" t="s">
        <v>23</v>
      </c>
      <c r="P8" s="46"/>
    </row>
    <row r="9" spans="1:16" s="18" customFormat="1" ht="9.75" customHeight="1">
      <c r="A9" s="8">
        <v>159</v>
      </c>
      <c r="B9" s="9">
        <v>160</v>
      </c>
      <c r="C9" s="9" t="s">
        <v>51</v>
      </c>
      <c r="D9" s="10" t="s">
        <v>52</v>
      </c>
      <c r="E9" s="11" t="s">
        <v>53</v>
      </c>
      <c r="F9" s="11" t="s">
        <v>54</v>
      </c>
      <c r="G9" s="12">
        <v>174000</v>
      </c>
      <c r="H9" s="9" t="s">
        <v>19</v>
      </c>
      <c r="I9" s="12"/>
      <c r="J9" s="9" t="s">
        <v>19</v>
      </c>
      <c r="K9" s="9" t="s">
        <v>44</v>
      </c>
      <c r="L9" s="9">
        <v>24</v>
      </c>
      <c r="M9" s="11" t="s">
        <v>49</v>
      </c>
      <c r="N9" s="13" t="s">
        <v>55</v>
      </c>
      <c r="O9" s="40" t="s">
        <v>23</v>
      </c>
      <c r="P9" s="47"/>
    </row>
    <row r="10" spans="1:16" s="18" customFormat="1" ht="9.75" customHeight="1">
      <c r="A10" s="15">
        <v>157</v>
      </c>
      <c r="B10" s="2">
        <v>171</v>
      </c>
      <c r="C10" s="16" t="s">
        <v>56</v>
      </c>
      <c r="D10" s="17" t="s">
        <v>57</v>
      </c>
      <c r="E10" s="7" t="s">
        <v>58</v>
      </c>
      <c r="F10" s="7" t="s">
        <v>59</v>
      </c>
      <c r="G10" s="6">
        <v>65311</v>
      </c>
      <c r="H10" s="2" t="s">
        <v>19</v>
      </c>
      <c r="I10" s="6"/>
      <c r="J10" s="2" t="s">
        <v>19</v>
      </c>
      <c r="K10" s="2" t="s">
        <v>44</v>
      </c>
      <c r="L10" s="2">
        <v>64</v>
      </c>
      <c r="M10" s="7" t="s">
        <v>21</v>
      </c>
      <c r="N10" s="5" t="s">
        <v>33</v>
      </c>
      <c r="O10" s="40" t="s">
        <v>23</v>
      </c>
      <c r="P10" s="47"/>
    </row>
    <row r="11" spans="1:16" s="18" customFormat="1" ht="9.75" customHeight="1">
      <c r="A11" s="8">
        <v>157</v>
      </c>
      <c r="B11" s="9">
        <v>157</v>
      </c>
      <c r="C11" s="9" t="s">
        <v>60</v>
      </c>
      <c r="D11" s="10" t="s">
        <v>61</v>
      </c>
      <c r="E11" s="11" t="s">
        <v>62</v>
      </c>
      <c r="F11" s="11" t="s">
        <v>63</v>
      </c>
      <c r="G11" s="12">
        <v>332811</v>
      </c>
      <c r="H11" s="9" t="s">
        <v>19</v>
      </c>
      <c r="I11" s="12"/>
      <c r="J11" s="9" t="s">
        <v>19</v>
      </c>
      <c r="K11" s="9" t="s">
        <v>44</v>
      </c>
      <c r="L11" s="9">
        <v>48</v>
      </c>
      <c r="M11" s="11" t="s">
        <v>21</v>
      </c>
      <c r="N11" s="13" t="s">
        <v>50</v>
      </c>
      <c r="O11" s="40" t="s">
        <v>23</v>
      </c>
      <c r="P11" s="47"/>
    </row>
    <row r="12" spans="1:16" s="18" customFormat="1" ht="9.75" customHeight="1">
      <c r="A12" s="8">
        <v>157</v>
      </c>
      <c r="B12" s="9">
        <v>157</v>
      </c>
      <c r="C12" s="9" t="s">
        <v>64</v>
      </c>
      <c r="D12" s="10" t="s">
        <v>65</v>
      </c>
      <c r="E12" s="11" t="s">
        <v>66</v>
      </c>
      <c r="F12" s="11" t="s">
        <v>67</v>
      </c>
      <c r="G12" s="12">
        <v>528717.5844136258</v>
      </c>
      <c r="H12" s="9" t="s">
        <v>19</v>
      </c>
      <c r="I12" s="12"/>
      <c r="J12" s="9" t="s">
        <v>19</v>
      </c>
      <c r="K12" s="9" t="s">
        <v>44</v>
      </c>
      <c r="L12" s="9">
        <v>56</v>
      </c>
      <c r="M12" s="11" t="s">
        <v>68</v>
      </c>
      <c r="N12" s="13" t="s">
        <v>69</v>
      </c>
      <c r="O12" s="40" t="s">
        <v>23</v>
      </c>
      <c r="P12" s="47"/>
    </row>
    <row r="13" spans="1:16" s="14" customFormat="1" ht="9.75" customHeight="1">
      <c r="A13" s="8">
        <v>156</v>
      </c>
      <c r="B13" s="9">
        <v>157</v>
      </c>
      <c r="C13" s="9" t="s">
        <v>70</v>
      </c>
      <c r="D13" s="10" t="s">
        <v>71</v>
      </c>
      <c r="E13" s="11" t="s">
        <v>72</v>
      </c>
      <c r="F13" s="11" t="s">
        <v>73</v>
      </c>
      <c r="G13" s="12">
        <v>203321.9895287958</v>
      </c>
      <c r="H13" s="9" t="s">
        <v>19</v>
      </c>
      <c r="I13" s="12">
        <v>1418256</v>
      </c>
      <c r="J13" s="9" t="s">
        <v>19</v>
      </c>
      <c r="K13" s="9" t="s">
        <v>44</v>
      </c>
      <c r="L13" s="9">
        <v>30</v>
      </c>
      <c r="M13" s="11" t="s">
        <v>68</v>
      </c>
      <c r="N13" s="13" t="s">
        <v>74</v>
      </c>
      <c r="O13" s="40" t="s">
        <v>23</v>
      </c>
      <c r="P13" s="46"/>
    </row>
    <row r="14" spans="1:16" s="14" customFormat="1" ht="9.75" customHeight="1">
      <c r="A14" s="8">
        <v>156</v>
      </c>
      <c r="B14" s="9">
        <v>157</v>
      </c>
      <c r="C14" s="9" t="s">
        <v>75</v>
      </c>
      <c r="D14" s="10" t="s">
        <v>76</v>
      </c>
      <c r="E14" s="11" t="s">
        <v>77</v>
      </c>
      <c r="F14" s="11" t="s">
        <v>78</v>
      </c>
      <c r="G14" s="12">
        <v>500210.5263157895</v>
      </c>
      <c r="H14" s="9" t="s">
        <v>19</v>
      </c>
      <c r="I14" s="12"/>
      <c r="J14" s="9" t="s">
        <v>19</v>
      </c>
      <c r="K14" s="9" t="s">
        <v>44</v>
      </c>
      <c r="L14" s="9">
        <v>48</v>
      </c>
      <c r="M14" s="11" t="s">
        <v>68</v>
      </c>
      <c r="N14" s="13" t="s">
        <v>79</v>
      </c>
      <c r="O14" s="40" t="s">
        <v>23</v>
      </c>
      <c r="P14" s="46"/>
    </row>
    <row r="15" spans="1:16" s="14" customFormat="1" ht="9.75" customHeight="1">
      <c r="A15" s="8">
        <v>156</v>
      </c>
      <c r="B15" s="9">
        <v>157</v>
      </c>
      <c r="C15" s="9" t="s">
        <v>80</v>
      </c>
      <c r="D15" s="10" t="s">
        <v>81</v>
      </c>
      <c r="E15" s="11" t="s">
        <v>47</v>
      </c>
      <c r="F15" s="11" t="s">
        <v>48</v>
      </c>
      <c r="G15" s="12">
        <v>501483</v>
      </c>
      <c r="H15" s="9" t="s">
        <v>19</v>
      </c>
      <c r="I15" s="12"/>
      <c r="J15" s="9" t="s">
        <v>19</v>
      </c>
      <c r="K15" s="9" t="s">
        <v>44</v>
      </c>
      <c r="L15" s="9">
        <v>50</v>
      </c>
      <c r="M15" s="11" t="s">
        <v>21</v>
      </c>
      <c r="N15" s="13" t="s">
        <v>55</v>
      </c>
      <c r="O15" s="40" t="s">
        <v>23</v>
      </c>
      <c r="P15" s="46"/>
    </row>
    <row r="16" spans="1:16" s="14" customFormat="1" ht="9.75" customHeight="1">
      <c r="A16" s="8">
        <v>155</v>
      </c>
      <c r="B16" s="9">
        <v>155</v>
      </c>
      <c r="C16" s="9" t="s">
        <v>82</v>
      </c>
      <c r="D16" s="10" t="s">
        <v>83</v>
      </c>
      <c r="E16" s="11" t="s">
        <v>47</v>
      </c>
      <c r="F16" s="11" t="s">
        <v>48</v>
      </c>
      <c r="G16" s="12">
        <v>386526</v>
      </c>
      <c r="H16" s="9" t="s">
        <v>19</v>
      </c>
      <c r="I16" s="12"/>
      <c r="J16" s="9" t="s">
        <v>19</v>
      </c>
      <c r="K16" s="9" t="s">
        <v>44</v>
      </c>
      <c r="L16" s="9">
        <v>36</v>
      </c>
      <c r="M16" s="11" t="s">
        <v>68</v>
      </c>
      <c r="N16" s="13" t="s">
        <v>84</v>
      </c>
      <c r="O16" s="40" t="s">
        <v>23</v>
      </c>
      <c r="P16" s="46"/>
    </row>
    <row r="17" spans="1:16" s="18" customFormat="1" ht="9.75" customHeight="1">
      <c r="A17" s="15">
        <v>154</v>
      </c>
      <c r="B17" s="2">
        <v>154</v>
      </c>
      <c r="C17" s="16" t="s">
        <v>85</v>
      </c>
      <c r="D17" s="17" t="s">
        <v>86</v>
      </c>
      <c r="E17" s="7" t="s">
        <v>87</v>
      </c>
      <c r="F17" s="7" t="s">
        <v>88</v>
      </c>
      <c r="G17" s="6">
        <v>93825</v>
      </c>
      <c r="H17" s="2" t="s">
        <v>19</v>
      </c>
      <c r="I17" s="6"/>
      <c r="J17" s="2" t="s">
        <v>19</v>
      </c>
      <c r="K17" s="2" t="s">
        <v>44</v>
      </c>
      <c r="L17" s="2">
        <v>96</v>
      </c>
      <c r="M17" s="7" t="s">
        <v>21</v>
      </c>
      <c r="N17" s="5" t="s">
        <v>33</v>
      </c>
      <c r="O17" s="40" t="s">
        <v>23</v>
      </c>
      <c r="P17" s="47"/>
    </row>
    <row r="18" spans="1:16" s="14" customFormat="1" ht="9.75" customHeight="1">
      <c r="A18" s="8">
        <v>154</v>
      </c>
      <c r="B18" s="9">
        <v>154</v>
      </c>
      <c r="C18" s="9" t="s">
        <v>92</v>
      </c>
      <c r="D18" s="10" t="s">
        <v>93</v>
      </c>
      <c r="E18" s="11" t="s">
        <v>77</v>
      </c>
      <c r="F18" s="11" t="s">
        <v>78</v>
      </c>
      <c r="G18" s="12">
        <v>308365.6259</v>
      </c>
      <c r="H18" s="9" t="s">
        <v>19</v>
      </c>
      <c r="I18" s="12"/>
      <c r="J18" s="9" t="s">
        <v>19</v>
      </c>
      <c r="K18" s="9" t="s">
        <v>44</v>
      </c>
      <c r="L18" s="9">
        <v>50</v>
      </c>
      <c r="M18" s="11" t="s">
        <v>21</v>
      </c>
      <c r="N18" s="13" t="s">
        <v>94</v>
      </c>
      <c r="O18" s="40" t="s">
        <v>23</v>
      </c>
      <c r="P18" s="46"/>
    </row>
    <row r="19" spans="1:16" s="14" customFormat="1" ht="9.75" customHeight="1">
      <c r="A19" s="8">
        <v>154</v>
      </c>
      <c r="B19" s="9">
        <v>154</v>
      </c>
      <c r="C19" s="9" t="s">
        <v>95</v>
      </c>
      <c r="D19" s="10" t="s">
        <v>96</v>
      </c>
      <c r="E19" s="11" t="s">
        <v>97</v>
      </c>
      <c r="F19" s="11" t="s">
        <v>98</v>
      </c>
      <c r="G19" s="12">
        <v>325113</v>
      </c>
      <c r="H19" s="9" t="s">
        <v>19</v>
      </c>
      <c r="I19" s="12"/>
      <c r="J19" s="9" t="s">
        <v>19</v>
      </c>
      <c r="K19" s="9" t="s">
        <v>44</v>
      </c>
      <c r="L19" s="9">
        <v>37</v>
      </c>
      <c r="M19" s="11" t="s">
        <v>21</v>
      </c>
      <c r="N19" s="13" t="s">
        <v>50</v>
      </c>
      <c r="O19" s="40" t="s">
        <v>23</v>
      </c>
      <c r="P19" s="46"/>
    </row>
    <row r="20" spans="1:16" s="14" customFormat="1" ht="9.75" customHeight="1">
      <c r="A20" s="8">
        <v>154</v>
      </c>
      <c r="B20" s="9">
        <v>154</v>
      </c>
      <c r="C20" s="9" t="s">
        <v>99</v>
      </c>
      <c r="D20" s="10" t="s">
        <v>100</v>
      </c>
      <c r="E20" s="11" t="s">
        <v>101</v>
      </c>
      <c r="F20" s="11" t="s">
        <v>102</v>
      </c>
      <c r="G20" s="12">
        <v>386526</v>
      </c>
      <c r="H20" s="9" t="s">
        <v>19</v>
      </c>
      <c r="I20" s="12"/>
      <c r="J20" s="9" t="s">
        <v>19</v>
      </c>
      <c r="K20" s="9" t="s">
        <v>44</v>
      </c>
      <c r="L20" s="9">
        <v>36</v>
      </c>
      <c r="M20" s="11" t="s">
        <v>68</v>
      </c>
      <c r="N20" s="13" t="s">
        <v>84</v>
      </c>
      <c r="O20" s="40" t="s">
        <v>23</v>
      </c>
      <c r="P20" s="46"/>
    </row>
    <row r="21" spans="1:16" s="14" customFormat="1" ht="9.75" customHeight="1">
      <c r="A21" s="8">
        <v>154</v>
      </c>
      <c r="B21" s="9">
        <v>156</v>
      </c>
      <c r="C21" s="9" t="s">
        <v>103</v>
      </c>
      <c r="D21" s="10" t="s">
        <v>104</v>
      </c>
      <c r="E21" s="11" t="s">
        <v>104</v>
      </c>
      <c r="F21" s="11" t="s">
        <v>105</v>
      </c>
      <c r="G21" s="12">
        <v>696752.5285714286</v>
      </c>
      <c r="H21" s="9" t="s">
        <v>19</v>
      </c>
      <c r="I21" s="12"/>
      <c r="J21" s="9" t="s">
        <v>19</v>
      </c>
      <c r="K21" s="9" t="s">
        <v>44</v>
      </c>
      <c r="L21" s="9">
        <v>64</v>
      </c>
      <c r="M21" s="11" t="s">
        <v>21</v>
      </c>
      <c r="N21" s="13" t="s">
        <v>55</v>
      </c>
      <c r="O21" s="40" t="s">
        <v>23</v>
      </c>
      <c r="P21" s="46"/>
    </row>
    <row r="22" spans="1:16" s="14" customFormat="1" ht="9.75" customHeight="1">
      <c r="A22" s="8">
        <v>154</v>
      </c>
      <c r="B22" s="9">
        <v>155</v>
      </c>
      <c r="C22" s="9" t="s">
        <v>106</v>
      </c>
      <c r="D22" s="10" t="s">
        <v>107</v>
      </c>
      <c r="E22" s="11" t="s">
        <v>36</v>
      </c>
      <c r="F22" s="11" t="s">
        <v>37</v>
      </c>
      <c r="G22" s="12">
        <v>750000</v>
      </c>
      <c r="H22" s="9" t="s">
        <v>44</v>
      </c>
      <c r="I22" s="12"/>
      <c r="J22" s="9" t="s">
        <v>19</v>
      </c>
      <c r="K22" s="9" t="s">
        <v>19</v>
      </c>
      <c r="L22" s="9">
        <v>190</v>
      </c>
      <c r="M22" s="11" t="s">
        <v>49</v>
      </c>
      <c r="N22" s="13" t="s">
        <v>108</v>
      </c>
      <c r="O22" s="40" t="s">
        <v>23</v>
      </c>
      <c r="P22" s="46"/>
    </row>
    <row r="23" spans="1:16" s="14" customFormat="1" ht="9.75" customHeight="1">
      <c r="A23" s="8">
        <v>154</v>
      </c>
      <c r="B23" s="9">
        <v>156</v>
      </c>
      <c r="C23" s="9" t="s">
        <v>109</v>
      </c>
      <c r="D23" s="10" t="s">
        <v>110</v>
      </c>
      <c r="E23" s="11" t="s">
        <v>36</v>
      </c>
      <c r="F23" s="11" t="s">
        <v>37</v>
      </c>
      <c r="G23" s="12">
        <v>750000</v>
      </c>
      <c r="H23" s="9" t="s">
        <v>19</v>
      </c>
      <c r="I23" s="12"/>
      <c r="J23" s="9" t="s">
        <v>19</v>
      </c>
      <c r="K23" s="9" t="s">
        <v>19</v>
      </c>
      <c r="L23" s="9">
        <v>164</v>
      </c>
      <c r="M23" s="11" t="s">
        <v>21</v>
      </c>
      <c r="N23" s="13" t="s">
        <v>111</v>
      </c>
      <c r="O23" s="40" t="s">
        <v>23</v>
      </c>
      <c r="P23" s="46"/>
    </row>
    <row r="24" spans="1:16" s="14" customFormat="1" ht="9.75" customHeight="1">
      <c r="A24" s="8">
        <v>153</v>
      </c>
      <c r="B24" s="9">
        <v>155</v>
      </c>
      <c r="C24" s="9" t="s">
        <v>112</v>
      </c>
      <c r="D24" s="10" t="s">
        <v>113</v>
      </c>
      <c r="E24" s="11" t="s">
        <v>36</v>
      </c>
      <c r="F24" s="11" t="s">
        <v>37</v>
      </c>
      <c r="G24" s="12">
        <v>750000</v>
      </c>
      <c r="H24" s="9" t="s">
        <v>19</v>
      </c>
      <c r="I24" s="12"/>
      <c r="J24" s="9" t="s">
        <v>19</v>
      </c>
      <c r="K24" s="9" t="s">
        <v>19</v>
      </c>
      <c r="L24" s="9">
        <v>164</v>
      </c>
      <c r="M24" s="11" t="s">
        <v>21</v>
      </c>
      <c r="N24" s="13" t="s">
        <v>111</v>
      </c>
      <c r="O24" s="40" t="s">
        <v>23</v>
      </c>
      <c r="P24" s="46"/>
    </row>
    <row r="25" spans="1:16" s="18" customFormat="1" ht="9.75" customHeight="1">
      <c r="A25" s="15">
        <v>152</v>
      </c>
      <c r="B25" s="2">
        <v>157</v>
      </c>
      <c r="C25" s="16" t="s">
        <v>114</v>
      </c>
      <c r="D25" s="17" t="s">
        <v>115</v>
      </c>
      <c r="E25" s="7" t="s">
        <v>116</v>
      </c>
      <c r="F25" s="7" t="s">
        <v>117</v>
      </c>
      <c r="G25" s="6">
        <v>15266</v>
      </c>
      <c r="H25" s="2" t="s">
        <v>19</v>
      </c>
      <c r="I25" s="6"/>
      <c r="J25" s="2" t="s">
        <v>19</v>
      </c>
      <c r="K25" s="2" t="s">
        <v>44</v>
      </c>
      <c r="L25" s="2">
        <v>48</v>
      </c>
      <c r="M25" s="7" t="s">
        <v>68</v>
      </c>
      <c r="N25" s="5" t="s">
        <v>84</v>
      </c>
      <c r="O25" s="40" t="s">
        <v>23</v>
      </c>
      <c r="P25" s="47"/>
    </row>
    <row r="26" spans="1:16" s="14" customFormat="1" ht="9.75" customHeight="1">
      <c r="A26" s="15">
        <v>152</v>
      </c>
      <c r="B26" s="2">
        <v>157</v>
      </c>
      <c r="C26" s="16" t="s">
        <v>118</v>
      </c>
      <c r="D26" s="17" t="s">
        <v>119</v>
      </c>
      <c r="E26" s="7" t="s">
        <v>120</v>
      </c>
      <c r="F26" s="7" t="s">
        <v>121</v>
      </c>
      <c r="G26" s="6">
        <v>23695</v>
      </c>
      <c r="H26" s="2" t="s">
        <v>19</v>
      </c>
      <c r="I26" s="6"/>
      <c r="J26" s="2" t="s">
        <v>19</v>
      </c>
      <c r="K26" s="2" t="s">
        <v>44</v>
      </c>
      <c r="L26" s="2">
        <v>72</v>
      </c>
      <c r="M26" s="7" t="s">
        <v>68</v>
      </c>
      <c r="N26" s="5" t="s">
        <v>84</v>
      </c>
      <c r="O26" s="40" t="s">
        <v>23</v>
      </c>
      <c r="P26" s="46"/>
    </row>
    <row r="27" spans="1:16" s="14" customFormat="1" ht="9.75" customHeight="1">
      <c r="A27" s="15">
        <v>152</v>
      </c>
      <c r="B27" s="2">
        <v>152</v>
      </c>
      <c r="C27" s="16" t="s">
        <v>122</v>
      </c>
      <c r="D27" s="17" t="s">
        <v>123</v>
      </c>
      <c r="E27" s="7" t="s">
        <v>124</v>
      </c>
      <c r="F27" s="7" t="s">
        <v>67</v>
      </c>
      <c r="G27" s="6">
        <v>60879</v>
      </c>
      <c r="H27" s="2" t="s">
        <v>19</v>
      </c>
      <c r="I27" s="6"/>
      <c r="J27" s="2" t="s">
        <v>19</v>
      </c>
      <c r="K27" s="2" t="s">
        <v>44</v>
      </c>
      <c r="L27" s="2">
        <v>52</v>
      </c>
      <c r="M27" s="7" t="s">
        <v>68</v>
      </c>
      <c r="N27" s="5" t="s">
        <v>69</v>
      </c>
      <c r="O27" s="40" t="s">
        <v>23</v>
      </c>
      <c r="P27" s="46"/>
    </row>
    <row r="28" spans="1:16" s="14" customFormat="1" ht="9.75" customHeight="1">
      <c r="A28" s="15">
        <v>152</v>
      </c>
      <c r="B28" s="2">
        <v>160</v>
      </c>
      <c r="C28" s="16" t="s">
        <v>125</v>
      </c>
      <c r="D28" s="17" t="s">
        <v>126</v>
      </c>
      <c r="E28" s="7" t="s">
        <v>127</v>
      </c>
      <c r="F28" s="7" t="s">
        <v>128</v>
      </c>
      <c r="G28" s="6">
        <v>69600</v>
      </c>
      <c r="H28" s="2" t="s">
        <v>19</v>
      </c>
      <c r="I28" s="6"/>
      <c r="J28" s="2" t="s">
        <v>19</v>
      </c>
      <c r="K28" s="2" t="s">
        <v>44</v>
      </c>
      <c r="L28" s="2">
        <v>60</v>
      </c>
      <c r="M28" s="7" t="s">
        <v>68</v>
      </c>
      <c r="N28" s="5" t="s">
        <v>84</v>
      </c>
      <c r="O28" s="40" t="s">
        <v>23</v>
      </c>
      <c r="P28" s="46"/>
    </row>
    <row r="29" spans="1:16" s="14" customFormat="1" ht="9.75" customHeight="1">
      <c r="A29" s="8">
        <v>152</v>
      </c>
      <c r="B29" s="9">
        <v>152</v>
      </c>
      <c r="C29" s="9" t="s">
        <v>129</v>
      </c>
      <c r="D29" s="10" t="s">
        <v>130</v>
      </c>
      <c r="E29" s="11" t="s">
        <v>131</v>
      </c>
      <c r="F29" s="11" t="s">
        <v>132</v>
      </c>
      <c r="G29" s="12">
        <v>305229</v>
      </c>
      <c r="H29" s="9" t="s">
        <v>44</v>
      </c>
      <c r="I29" s="12">
        <v>1100000</v>
      </c>
      <c r="J29" s="9" t="s">
        <v>44</v>
      </c>
      <c r="K29" s="9" t="s">
        <v>19</v>
      </c>
      <c r="L29" s="9">
        <v>96</v>
      </c>
      <c r="M29" s="11" t="s">
        <v>21</v>
      </c>
      <c r="N29" s="13" t="s">
        <v>29</v>
      </c>
      <c r="O29" s="40" t="s">
        <v>23</v>
      </c>
      <c r="P29" s="46"/>
    </row>
    <row r="30" spans="1:16" s="18" customFormat="1" ht="9.75" customHeight="1">
      <c r="A30" s="8">
        <v>152</v>
      </c>
      <c r="B30" s="9">
        <v>154</v>
      </c>
      <c r="C30" s="9" t="s">
        <v>133</v>
      </c>
      <c r="D30" s="10" t="s">
        <v>134</v>
      </c>
      <c r="E30" s="11" t="s">
        <v>135</v>
      </c>
      <c r="F30" s="11" t="s">
        <v>136</v>
      </c>
      <c r="G30" s="12">
        <v>324849.67619047617</v>
      </c>
      <c r="H30" s="9" t="s">
        <v>19</v>
      </c>
      <c r="I30" s="12">
        <v>680736</v>
      </c>
      <c r="J30" s="9" t="s">
        <v>19</v>
      </c>
      <c r="K30" s="9" t="s">
        <v>44</v>
      </c>
      <c r="L30" s="9">
        <v>40</v>
      </c>
      <c r="M30" s="11" t="s">
        <v>21</v>
      </c>
      <c r="N30" s="13" t="s">
        <v>55</v>
      </c>
      <c r="O30" s="40" t="s">
        <v>23</v>
      </c>
      <c r="P30" s="47"/>
    </row>
    <row r="31" spans="1:16" s="14" customFormat="1" ht="9.75" customHeight="1">
      <c r="A31" s="8">
        <v>152</v>
      </c>
      <c r="B31" s="9">
        <v>153</v>
      </c>
      <c r="C31" s="9" t="s">
        <v>137</v>
      </c>
      <c r="D31" s="10" t="s">
        <v>138</v>
      </c>
      <c r="E31" s="11" t="s">
        <v>77</v>
      </c>
      <c r="F31" s="11" t="s">
        <v>78</v>
      </c>
      <c r="G31" s="12">
        <v>420766.8181818182</v>
      </c>
      <c r="H31" s="9" t="s">
        <v>19</v>
      </c>
      <c r="I31" s="12"/>
      <c r="J31" s="9" t="s">
        <v>19</v>
      </c>
      <c r="K31" s="9" t="s">
        <v>44</v>
      </c>
      <c r="L31" s="9">
        <v>71</v>
      </c>
      <c r="M31" s="11" t="s">
        <v>21</v>
      </c>
      <c r="N31" s="13" t="s">
        <v>94</v>
      </c>
      <c r="O31" s="40" t="s">
        <v>23</v>
      </c>
      <c r="P31" s="46"/>
    </row>
    <row r="32" spans="1:16" s="14" customFormat="1" ht="9.75" customHeight="1">
      <c r="A32" s="8">
        <v>152</v>
      </c>
      <c r="B32" s="9">
        <v>152</v>
      </c>
      <c r="C32" s="9" t="s">
        <v>139</v>
      </c>
      <c r="D32" s="10" t="s">
        <v>140</v>
      </c>
      <c r="E32" s="11" t="s">
        <v>141</v>
      </c>
      <c r="F32" s="11" t="s">
        <v>142</v>
      </c>
      <c r="G32" s="12">
        <v>569541</v>
      </c>
      <c r="H32" s="9" t="s">
        <v>19</v>
      </c>
      <c r="I32" s="12"/>
      <c r="J32" s="9" t="s">
        <v>19</v>
      </c>
      <c r="K32" s="9" t="s">
        <v>44</v>
      </c>
      <c r="L32" s="9">
        <v>64</v>
      </c>
      <c r="M32" s="11" t="s">
        <v>68</v>
      </c>
      <c r="N32" s="13" t="s">
        <v>69</v>
      </c>
      <c r="O32" s="40" t="s">
        <v>23</v>
      </c>
      <c r="P32" s="46"/>
    </row>
    <row r="33" spans="1:16" s="14" customFormat="1" ht="9.75" customHeight="1">
      <c r="A33" s="15">
        <v>151</v>
      </c>
      <c r="B33" s="2">
        <v>159</v>
      </c>
      <c r="C33" s="16" t="s">
        <v>143</v>
      </c>
      <c r="D33" s="17" t="s">
        <v>144</v>
      </c>
      <c r="E33" s="7" t="s">
        <v>145</v>
      </c>
      <c r="F33" s="7" t="s">
        <v>146</v>
      </c>
      <c r="G33" s="6">
        <v>29960</v>
      </c>
      <c r="H33" s="2" t="s">
        <v>19</v>
      </c>
      <c r="I33" s="6"/>
      <c r="J33" s="2" t="s">
        <v>19</v>
      </c>
      <c r="K33" s="2" t="s">
        <v>44</v>
      </c>
      <c r="L33" s="2">
        <v>56</v>
      </c>
      <c r="M33" s="7" t="s">
        <v>68</v>
      </c>
      <c r="N33" s="5" t="s">
        <v>84</v>
      </c>
      <c r="O33" s="40" t="s">
        <v>23</v>
      </c>
      <c r="P33" s="46"/>
    </row>
    <row r="34" spans="1:16" s="14" customFormat="1" ht="9.75" customHeight="1">
      <c r="A34" s="8">
        <v>151</v>
      </c>
      <c r="B34" s="9">
        <v>151</v>
      </c>
      <c r="C34" s="9" t="s">
        <v>147</v>
      </c>
      <c r="D34" s="10" t="s">
        <v>148</v>
      </c>
      <c r="E34" s="11" t="s">
        <v>149</v>
      </c>
      <c r="F34" s="11" t="s">
        <v>150</v>
      </c>
      <c r="G34" s="12">
        <v>261578.94736842107</v>
      </c>
      <c r="H34" s="9" t="s">
        <v>19</v>
      </c>
      <c r="I34" s="12">
        <v>1995000</v>
      </c>
      <c r="J34" s="9" t="s">
        <v>19</v>
      </c>
      <c r="K34" s="9" t="s">
        <v>44</v>
      </c>
      <c r="L34" s="9">
        <v>40</v>
      </c>
      <c r="M34" s="11" t="s">
        <v>68</v>
      </c>
      <c r="N34" s="13" t="s">
        <v>84</v>
      </c>
      <c r="O34" s="40" t="s">
        <v>23</v>
      </c>
      <c r="P34" s="46"/>
    </row>
    <row r="35" spans="1:16" s="14" customFormat="1" ht="9.75" customHeight="1">
      <c r="A35" s="8">
        <v>151</v>
      </c>
      <c r="B35" s="9">
        <v>151</v>
      </c>
      <c r="C35" s="9" t="s">
        <v>151</v>
      </c>
      <c r="D35" s="10" t="s">
        <v>152</v>
      </c>
      <c r="E35" s="11" t="s">
        <v>153</v>
      </c>
      <c r="F35" s="11" t="s">
        <v>154</v>
      </c>
      <c r="G35" s="12">
        <v>354639</v>
      </c>
      <c r="H35" s="9" t="s">
        <v>19</v>
      </c>
      <c r="I35" s="12">
        <v>2800000</v>
      </c>
      <c r="J35" s="9" t="s">
        <v>19</v>
      </c>
      <c r="K35" s="9" t="s">
        <v>44</v>
      </c>
      <c r="L35" s="9">
        <v>56</v>
      </c>
      <c r="M35" s="11" t="s">
        <v>68</v>
      </c>
      <c r="N35" s="13" t="s">
        <v>84</v>
      </c>
      <c r="O35" s="40" t="s">
        <v>23</v>
      </c>
      <c r="P35" s="46"/>
    </row>
    <row r="36" spans="1:16" s="14" customFormat="1" ht="9.75" customHeight="1">
      <c r="A36" s="8">
        <v>151</v>
      </c>
      <c r="B36" s="9">
        <v>154</v>
      </c>
      <c r="C36" s="9" t="s">
        <v>155</v>
      </c>
      <c r="D36" s="10" t="s">
        <v>156</v>
      </c>
      <c r="E36" s="11" t="s">
        <v>157</v>
      </c>
      <c r="F36" s="11" t="s">
        <v>158</v>
      </c>
      <c r="G36" s="12">
        <v>462354.29989500804</v>
      </c>
      <c r="H36" s="9" t="s">
        <v>19</v>
      </c>
      <c r="I36" s="12"/>
      <c r="J36" s="9" t="s">
        <v>19</v>
      </c>
      <c r="K36" s="9" t="s">
        <v>44</v>
      </c>
      <c r="L36" s="9">
        <v>40</v>
      </c>
      <c r="M36" s="11" t="s">
        <v>21</v>
      </c>
      <c r="N36" s="13" t="s">
        <v>159</v>
      </c>
      <c r="O36" s="40" t="s">
        <v>23</v>
      </c>
      <c r="P36" s="46"/>
    </row>
    <row r="37" spans="1:16" s="25" customFormat="1" ht="9.75" customHeight="1">
      <c r="A37" s="8">
        <v>151</v>
      </c>
      <c r="B37" s="9">
        <v>152</v>
      </c>
      <c r="C37" s="9" t="s">
        <v>160</v>
      </c>
      <c r="D37" s="10" t="s">
        <v>161</v>
      </c>
      <c r="E37" s="11" t="s">
        <v>162</v>
      </c>
      <c r="F37" s="11" t="s">
        <v>163</v>
      </c>
      <c r="G37" s="12">
        <v>513373.6325098394</v>
      </c>
      <c r="H37" s="9" t="s">
        <v>19</v>
      </c>
      <c r="I37" s="12">
        <v>1650000</v>
      </c>
      <c r="J37" s="9" t="s">
        <v>19</v>
      </c>
      <c r="K37" s="9" t="s">
        <v>19</v>
      </c>
      <c r="L37" s="9">
        <v>65</v>
      </c>
      <c r="M37" s="11" t="s">
        <v>21</v>
      </c>
      <c r="N37" s="13" t="s">
        <v>94</v>
      </c>
      <c r="O37" s="40" t="s">
        <v>23</v>
      </c>
      <c r="P37" s="48"/>
    </row>
    <row r="38" spans="1:16" s="14" customFormat="1" ht="9.75" customHeight="1">
      <c r="A38" s="8">
        <v>151</v>
      </c>
      <c r="B38" s="9">
        <v>152</v>
      </c>
      <c r="C38" s="9" t="s">
        <v>164</v>
      </c>
      <c r="D38" s="10" t="s">
        <v>165</v>
      </c>
      <c r="E38" s="11" t="s">
        <v>36</v>
      </c>
      <c r="F38" s="11" t="s">
        <v>37</v>
      </c>
      <c r="G38" s="12">
        <v>750000</v>
      </c>
      <c r="H38" s="9" t="s">
        <v>19</v>
      </c>
      <c r="I38" s="12"/>
      <c r="J38" s="9" t="s">
        <v>19</v>
      </c>
      <c r="K38" s="9" t="s">
        <v>19</v>
      </c>
      <c r="L38" s="9">
        <v>124</v>
      </c>
      <c r="M38" s="11" t="s">
        <v>49</v>
      </c>
      <c r="N38" s="13" t="s">
        <v>166</v>
      </c>
      <c r="O38" s="40" t="s">
        <v>23</v>
      </c>
      <c r="P38" s="46"/>
    </row>
    <row r="39" spans="1:16" s="14" customFormat="1" ht="9.75" customHeight="1">
      <c r="A39" s="8">
        <v>150</v>
      </c>
      <c r="B39" s="9">
        <v>152</v>
      </c>
      <c r="C39" s="9" t="s">
        <v>167</v>
      </c>
      <c r="D39" s="10" t="s">
        <v>168</v>
      </c>
      <c r="E39" s="11" t="s">
        <v>169</v>
      </c>
      <c r="F39" s="11" t="s">
        <v>170</v>
      </c>
      <c r="G39" s="12">
        <v>750000</v>
      </c>
      <c r="H39" s="9" t="s">
        <v>19</v>
      </c>
      <c r="I39" s="12"/>
      <c r="J39" s="9" t="s">
        <v>19</v>
      </c>
      <c r="K39" s="9" t="s">
        <v>19</v>
      </c>
      <c r="L39" s="9">
        <v>183</v>
      </c>
      <c r="M39" s="11" t="s">
        <v>21</v>
      </c>
      <c r="N39" s="13" t="s">
        <v>171</v>
      </c>
      <c r="O39" s="40" t="s">
        <v>23</v>
      </c>
      <c r="P39" s="46"/>
    </row>
    <row r="40" spans="1:16" s="14" customFormat="1" ht="9.75" customHeight="1">
      <c r="A40" s="8">
        <v>149</v>
      </c>
      <c r="B40" s="9">
        <v>149</v>
      </c>
      <c r="C40" s="9" t="s">
        <v>172</v>
      </c>
      <c r="D40" s="10" t="s">
        <v>173</v>
      </c>
      <c r="E40" s="11" t="s">
        <v>174</v>
      </c>
      <c r="F40" s="11" t="s">
        <v>175</v>
      </c>
      <c r="G40" s="12">
        <v>589000</v>
      </c>
      <c r="H40" s="9" t="s">
        <v>44</v>
      </c>
      <c r="I40" s="12"/>
      <c r="J40" s="9" t="s">
        <v>19</v>
      </c>
      <c r="K40" s="9" t="s">
        <v>19</v>
      </c>
      <c r="L40" s="9">
        <v>61</v>
      </c>
      <c r="M40" s="11">
        <v>0</v>
      </c>
      <c r="N40" s="13" t="s">
        <v>176</v>
      </c>
      <c r="O40" s="40" t="s">
        <v>23</v>
      </c>
      <c r="P40" s="46"/>
    </row>
    <row r="41" spans="1:16" s="25" customFormat="1" ht="9.75" customHeight="1">
      <c r="A41" s="8">
        <v>149</v>
      </c>
      <c r="B41" s="9">
        <v>152</v>
      </c>
      <c r="C41" s="9" t="s">
        <v>177</v>
      </c>
      <c r="D41" s="10" t="s">
        <v>178</v>
      </c>
      <c r="E41" s="11" t="s">
        <v>179</v>
      </c>
      <c r="F41" s="11" t="s">
        <v>180</v>
      </c>
      <c r="G41" s="12">
        <v>655103</v>
      </c>
      <c r="H41" s="9" t="s">
        <v>44</v>
      </c>
      <c r="I41" s="12">
        <v>884000</v>
      </c>
      <c r="J41" s="9" t="s">
        <v>19</v>
      </c>
      <c r="K41" s="9" t="s">
        <v>44</v>
      </c>
      <c r="L41" s="9">
        <v>80</v>
      </c>
      <c r="M41" s="11" t="s">
        <v>21</v>
      </c>
      <c r="N41" s="13"/>
      <c r="O41" s="40" t="s">
        <v>23</v>
      </c>
      <c r="P41" s="48"/>
    </row>
    <row r="42" spans="1:16" s="18" customFormat="1" ht="9.75" customHeight="1">
      <c r="A42" s="15">
        <v>148</v>
      </c>
      <c r="B42" s="2">
        <v>149</v>
      </c>
      <c r="C42" s="16" t="s">
        <v>181</v>
      </c>
      <c r="D42" s="17" t="s">
        <v>182</v>
      </c>
      <c r="E42" s="7" t="s">
        <v>183</v>
      </c>
      <c r="F42" s="7" t="s">
        <v>184</v>
      </c>
      <c r="G42" s="6">
        <v>91426</v>
      </c>
      <c r="H42" s="2" t="s">
        <v>44</v>
      </c>
      <c r="I42" s="6"/>
      <c r="J42" s="2" t="s">
        <v>19</v>
      </c>
      <c r="K42" s="2" t="s">
        <v>44</v>
      </c>
      <c r="L42" s="2">
        <v>40</v>
      </c>
      <c r="M42" s="7" t="s">
        <v>21</v>
      </c>
      <c r="N42" s="5" t="s">
        <v>185</v>
      </c>
      <c r="O42" s="40" t="s">
        <v>23</v>
      </c>
      <c r="P42" s="47"/>
    </row>
    <row r="43" spans="1:16" s="14" customFormat="1" ht="9.75" customHeight="1">
      <c r="A43" s="8">
        <v>148</v>
      </c>
      <c r="B43" s="9">
        <v>146</v>
      </c>
      <c r="C43" s="9" t="s">
        <v>186</v>
      </c>
      <c r="D43" s="10" t="s">
        <v>187</v>
      </c>
      <c r="E43" s="11" t="s">
        <v>188</v>
      </c>
      <c r="F43" s="11" t="s">
        <v>189</v>
      </c>
      <c r="G43" s="12">
        <v>250000</v>
      </c>
      <c r="H43" s="9" t="s">
        <v>19</v>
      </c>
      <c r="I43" s="12"/>
      <c r="J43" s="9" t="s">
        <v>19</v>
      </c>
      <c r="K43" s="9" t="s">
        <v>19</v>
      </c>
      <c r="L43" s="9">
        <v>38</v>
      </c>
      <c r="M43" s="11" t="s">
        <v>21</v>
      </c>
      <c r="N43" s="13" t="s">
        <v>171</v>
      </c>
      <c r="O43" s="40" t="s">
        <v>23</v>
      </c>
      <c r="P43" s="46"/>
    </row>
    <row r="44" spans="1:16" s="25" customFormat="1" ht="9.75" customHeight="1">
      <c r="A44" s="8">
        <v>148</v>
      </c>
      <c r="B44" s="9">
        <v>150</v>
      </c>
      <c r="C44" s="9" t="s">
        <v>190</v>
      </c>
      <c r="D44" s="10" t="s">
        <v>191</v>
      </c>
      <c r="E44" s="11" t="s">
        <v>174</v>
      </c>
      <c r="F44" s="11" t="s">
        <v>175</v>
      </c>
      <c r="G44" s="12">
        <v>499000</v>
      </c>
      <c r="H44" s="9" t="s">
        <v>44</v>
      </c>
      <c r="I44" s="12"/>
      <c r="J44" s="9" t="s">
        <v>19</v>
      </c>
      <c r="K44" s="9" t="s">
        <v>19</v>
      </c>
      <c r="L44" s="9">
        <v>76</v>
      </c>
      <c r="M44" s="11" t="s">
        <v>21</v>
      </c>
      <c r="N44" s="13" t="s">
        <v>176</v>
      </c>
      <c r="O44" s="40" t="s">
        <v>23</v>
      </c>
      <c r="P44" s="48"/>
    </row>
    <row r="45" spans="1:16" s="14" customFormat="1" ht="9.75" customHeight="1">
      <c r="A45" s="8">
        <v>148</v>
      </c>
      <c r="B45" s="9">
        <v>148</v>
      </c>
      <c r="C45" s="9" t="s">
        <v>192</v>
      </c>
      <c r="D45" s="10" t="s">
        <v>193</v>
      </c>
      <c r="E45" s="11" t="s">
        <v>194</v>
      </c>
      <c r="F45" s="11" t="s">
        <v>63</v>
      </c>
      <c r="G45" s="12">
        <v>517092</v>
      </c>
      <c r="H45" s="9" t="s">
        <v>19</v>
      </c>
      <c r="I45" s="12">
        <v>1700000</v>
      </c>
      <c r="J45" s="9" t="s">
        <v>19</v>
      </c>
      <c r="K45" s="9" t="s">
        <v>19</v>
      </c>
      <c r="L45" s="9">
        <v>64</v>
      </c>
      <c r="M45" s="11" t="s">
        <v>21</v>
      </c>
      <c r="N45" s="13" t="s">
        <v>22</v>
      </c>
      <c r="O45" s="40" t="s">
        <v>23</v>
      </c>
      <c r="P45" s="46"/>
    </row>
    <row r="46" spans="1:16" s="14" customFormat="1" ht="9.75" customHeight="1">
      <c r="A46" s="8">
        <v>148</v>
      </c>
      <c r="B46" s="9">
        <v>148</v>
      </c>
      <c r="C46" s="9" t="s">
        <v>195</v>
      </c>
      <c r="D46" s="10" t="s">
        <v>196</v>
      </c>
      <c r="E46" s="11" t="s">
        <v>183</v>
      </c>
      <c r="F46" s="11" t="s">
        <v>184</v>
      </c>
      <c r="G46" s="12">
        <v>685000</v>
      </c>
      <c r="H46" s="9" t="s">
        <v>44</v>
      </c>
      <c r="I46" s="12"/>
      <c r="J46" s="9" t="s">
        <v>19</v>
      </c>
      <c r="K46" s="9" t="s">
        <v>44</v>
      </c>
      <c r="L46" s="9">
        <v>64</v>
      </c>
      <c r="M46" s="11" t="s">
        <v>21</v>
      </c>
      <c r="N46" s="13" t="s">
        <v>185</v>
      </c>
      <c r="O46" s="40" t="s">
        <v>23</v>
      </c>
      <c r="P46" s="46"/>
    </row>
    <row r="47" spans="1:16" s="18" customFormat="1" ht="9.75" customHeight="1">
      <c r="A47" s="15">
        <v>147</v>
      </c>
      <c r="B47" s="2">
        <v>144</v>
      </c>
      <c r="C47" s="16" t="s">
        <v>197</v>
      </c>
      <c r="D47" s="17" t="s">
        <v>198</v>
      </c>
      <c r="E47" s="7" t="s">
        <v>199</v>
      </c>
      <c r="F47" s="7" t="s">
        <v>200</v>
      </c>
      <c r="G47" s="6">
        <v>30200</v>
      </c>
      <c r="H47" s="2" t="s">
        <v>19</v>
      </c>
      <c r="I47" s="6"/>
      <c r="J47" s="2" t="s">
        <v>19</v>
      </c>
      <c r="K47" s="2" t="s">
        <v>19</v>
      </c>
      <c r="L47" s="2">
        <v>54</v>
      </c>
      <c r="M47" s="7" t="s">
        <v>68</v>
      </c>
      <c r="N47" s="5" t="s">
        <v>201</v>
      </c>
      <c r="O47" s="40" t="s">
        <v>23</v>
      </c>
      <c r="P47" s="47"/>
    </row>
    <row r="48" spans="1:16" s="18" customFormat="1" ht="9.75" customHeight="1">
      <c r="A48" s="8">
        <v>147</v>
      </c>
      <c r="B48" s="9">
        <v>147</v>
      </c>
      <c r="C48" s="9" t="s">
        <v>202</v>
      </c>
      <c r="D48" s="10" t="s">
        <v>203</v>
      </c>
      <c r="E48" s="11" t="s">
        <v>204</v>
      </c>
      <c r="F48" s="11" t="s">
        <v>205</v>
      </c>
      <c r="G48" s="12">
        <v>366644.90890000004</v>
      </c>
      <c r="H48" s="9" t="s">
        <v>19</v>
      </c>
      <c r="I48" s="12">
        <v>800000</v>
      </c>
      <c r="J48" s="9" t="s">
        <v>19</v>
      </c>
      <c r="K48" s="9" t="s">
        <v>44</v>
      </c>
      <c r="L48" s="9">
        <v>40</v>
      </c>
      <c r="M48" s="11" t="s">
        <v>21</v>
      </c>
      <c r="N48" s="13" t="s">
        <v>206</v>
      </c>
      <c r="O48" s="40" t="s">
        <v>23</v>
      </c>
      <c r="P48" s="47"/>
    </row>
    <row r="49" spans="1:16" s="14" customFormat="1" ht="9.75" customHeight="1">
      <c r="A49" s="8">
        <v>147</v>
      </c>
      <c r="B49" s="9">
        <v>149</v>
      </c>
      <c r="C49" s="9" t="s">
        <v>207</v>
      </c>
      <c r="D49" s="10" t="s">
        <v>208</v>
      </c>
      <c r="E49" s="11" t="s">
        <v>209</v>
      </c>
      <c r="F49" s="11" t="s">
        <v>210</v>
      </c>
      <c r="G49" s="12">
        <v>535024.0396530359</v>
      </c>
      <c r="H49" s="9" t="s">
        <v>19</v>
      </c>
      <c r="I49" s="12"/>
      <c r="J49" s="9" t="s">
        <v>19</v>
      </c>
      <c r="K49" s="9" t="s">
        <v>44</v>
      </c>
      <c r="L49" s="9">
        <v>40</v>
      </c>
      <c r="M49" s="11" t="s">
        <v>21</v>
      </c>
      <c r="N49" s="13" t="s">
        <v>201</v>
      </c>
      <c r="O49" s="40" t="s">
        <v>23</v>
      </c>
      <c r="P49" s="46"/>
    </row>
    <row r="50" spans="1:16" s="14" customFormat="1" ht="9.75" customHeight="1">
      <c r="A50" s="8">
        <v>147</v>
      </c>
      <c r="B50" s="9">
        <v>148</v>
      </c>
      <c r="C50" s="9" t="s">
        <v>211</v>
      </c>
      <c r="D50" s="10" t="s">
        <v>212</v>
      </c>
      <c r="E50" s="11" t="s">
        <v>213</v>
      </c>
      <c r="F50" s="11" t="s">
        <v>214</v>
      </c>
      <c r="G50" s="12">
        <v>722705</v>
      </c>
      <c r="H50" s="9" t="s">
        <v>44</v>
      </c>
      <c r="I50" s="12"/>
      <c r="J50" s="9" t="s">
        <v>19</v>
      </c>
      <c r="K50" s="9" t="s">
        <v>19</v>
      </c>
      <c r="L50" s="9">
        <v>70</v>
      </c>
      <c r="M50" s="11" t="s">
        <v>21</v>
      </c>
      <c r="N50" s="13" t="s">
        <v>215</v>
      </c>
      <c r="O50" s="40" t="s">
        <v>23</v>
      </c>
      <c r="P50" s="46"/>
    </row>
    <row r="51" spans="1:16" s="25" customFormat="1" ht="9.75" customHeight="1">
      <c r="A51" s="15">
        <v>143</v>
      </c>
      <c r="B51" s="2">
        <v>146</v>
      </c>
      <c r="C51" s="16" t="s">
        <v>248</v>
      </c>
      <c r="D51" s="17" t="s">
        <v>249</v>
      </c>
      <c r="E51" s="7" t="s">
        <v>250</v>
      </c>
      <c r="F51" s="7" t="s">
        <v>37</v>
      </c>
      <c r="G51" s="6">
        <v>71500</v>
      </c>
      <c r="H51" s="2" t="s">
        <v>19</v>
      </c>
      <c r="I51" s="6"/>
      <c r="J51" s="2" t="s">
        <v>19</v>
      </c>
      <c r="K51" s="2" t="s">
        <v>19</v>
      </c>
      <c r="L51" s="2">
        <v>119</v>
      </c>
      <c r="M51" s="7" t="s">
        <v>68</v>
      </c>
      <c r="N51" s="5" t="s">
        <v>251</v>
      </c>
      <c r="O51" s="40" t="s">
        <v>23</v>
      </c>
      <c r="P51" s="48"/>
    </row>
    <row r="52" spans="1:16" s="14" customFormat="1" ht="9.75" customHeight="1">
      <c r="A52" s="19">
        <v>147</v>
      </c>
      <c r="B52" s="20">
        <v>148</v>
      </c>
      <c r="C52" s="20" t="s">
        <v>216</v>
      </c>
      <c r="D52" s="21" t="s">
        <v>217</v>
      </c>
      <c r="E52" s="22" t="s">
        <v>218</v>
      </c>
      <c r="F52" s="22" t="s">
        <v>219</v>
      </c>
      <c r="G52" s="23">
        <v>749942</v>
      </c>
      <c r="H52" s="20" t="s">
        <v>19</v>
      </c>
      <c r="I52" s="23"/>
      <c r="J52" s="20" t="s">
        <v>19</v>
      </c>
      <c r="K52" s="20" t="s">
        <v>19</v>
      </c>
      <c r="L52" s="20">
        <v>65</v>
      </c>
      <c r="M52" s="22" t="s">
        <v>21</v>
      </c>
      <c r="N52" s="24" t="s">
        <v>220</v>
      </c>
      <c r="O52" s="41" t="s">
        <v>23</v>
      </c>
      <c r="P52" s="46"/>
    </row>
    <row r="53" spans="1:16" s="14" customFormat="1" ht="9.75" customHeight="1">
      <c r="A53" s="8"/>
      <c r="B53" s="50"/>
      <c r="C53" s="50"/>
      <c r="D53" s="51"/>
      <c r="E53" s="42"/>
      <c r="F53" s="42"/>
      <c r="G53" s="52">
        <f>SUM(G3:G52)</f>
        <v>18114116.484835643</v>
      </c>
      <c r="H53" s="50"/>
      <c r="I53" s="52">
        <f>SUM(I3:I52)</f>
        <v>14027992</v>
      </c>
      <c r="J53" s="50"/>
      <c r="K53" s="50"/>
      <c r="L53" s="52">
        <f>SUM(L3:L52)</f>
        <v>3710</v>
      </c>
      <c r="M53" s="42"/>
      <c r="N53" s="45"/>
      <c r="O53" s="40"/>
      <c r="P53" s="46"/>
    </row>
    <row r="54" spans="1:16" s="14" customFormat="1" ht="9.75" customHeight="1">
      <c r="A54" s="8">
        <v>154</v>
      </c>
      <c r="B54" s="9">
        <v>155</v>
      </c>
      <c r="C54" s="9" t="s">
        <v>89</v>
      </c>
      <c r="D54" s="10" t="s">
        <v>90</v>
      </c>
      <c r="E54" s="11" t="s">
        <v>72</v>
      </c>
      <c r="F54" s="11" t="s">
        <v>73</v>
      </c>
      <c r="G54" s="12">
        <v>246236</v>
      </c>
      <c r="H54" s="9" t="s">
        <v>44</v>
      </c>
      <c r="I54" s="12">
        <v>2267981</v>
      </c>
      <c r="J54" s="9" t="s">
        <v>44</v>
      </c>
      <c r="K54" s="9" t="s">
        <v>44</v>
      </c>
      <c r="L54" s="9">
        <v>51</v>
      </c>
      <c r="M54" s="11" t="s">
        <v>21</v>
      </c>
      <c r="N54" s="13" t="s">
        <v>91</v>
      </c>
      <c r="O54" s="42" t="s">
        <v>226</v>
      </c>
      <c r="P54" s="46"/>
    </row>
    <row r="55" spans="1:16" s="14" customFormat="1" ht="9.75" customHeight="1">
      <c r="A55" s="8">
        <v>146</v>
      </c>
      <c r="B55" s="9">
        <v>146</v>
      </c>
      <c r="C55" s="9" t="s">
        <v>221</v>
      </c>
      <c r="D55" s="10" t="s">
        <v>222</v>
      </c>
      <c r="E55" s="11" t="s">
        <v>223</v>
      </c>
      <c r="F55" s="11" t="s">
        <v>224</v>
      </c>
      <c r="G55" s="12">
        <v>434500</v>
      </c>
      <c r="H55" s="9" t="s">
        <v>44</v>
      </c>
      <c r="I55" s="12"/>
      <c r="J55" s="9" t="s">
        <v>19</v>
      </c>
      <c r="K55" s="9" t="s">
        <v>44</v>
      </c>
      <c r="L55" s="9">
        <v>65</v>
      </c>
      <c r="M55" s="11" t="s">
        <v>21</v>
      </c>
      <c r="N55" s="13" t="s">
        <v>225</v>
      </c>
      <c r="O55" s="42" t="s">
        <v>226</v>
      </c>
      <c r="P55" s="46"/>
    </row>
    <row r="56" spans="1:16" s="18" customFormat="1" ht="9.75" customHeight="1">
      <c r="A56" s="8">
        <v>146</v>
      </c>
      <c r="B56" s="9">
        <v>146</v>
      </c>
      <c r="C56" s="9" t="s">
        <v>227</v>
      </c>
      <c r="D56" s="10" t="s">
        <v>228</v>
      </c>
      <c r="E56" s="11" t="s">
        <v>36</v>
      </c>
      <c r="F56" s="11" t="s">
        <v>229</v>
      </c>
      <c r="G56" s="12">
        <v>744217.7332781304</v>
      </c>
      <c r="H56" s="9" t="s">
        <v>19</v>
      </c>
      <c r="I56" s="12"/>
      <c r="J56" s="9" t="s">
        <v>19</v>
      </c>
      <c r="K56" s="9" t="s">
        <v>19</v>
      </c>
      <c r="L56" s="9">
        <v>117</v>
      </c>
      <c r="M56" s="11" t="s">
        <v>68</v>
      </c>
      <c r="N56" s="13" t="s">
        <v>230</v>
      </c>
      <c r="O56" s="42" t="s">
        <v>226</v>
      </c>
      <c r="P56" s="47"/>
    </row>
    <row r="57" spans="1:16" s="14" customFormat="1" ht="9.75" customHeight="1">
      <c r="A57" s="8">
        <v>145</v>
      </c>
      <c r="B57" s="9">
        <v>147</v>
      </c>
      <c r="C57" s="9" t="s">
        <v>231</v>
      </c>
      <c r="D57" s="10" t="s">
        <v>232</v>
      </c>
      <c r="E57" s="11" t="s">
        <v>205</v>
      </c>
      <c r="F57" s="11" t="s">
        <v>229</v>
      </c>
      <c r="G57" s="12">
        <v>316000</v>
      </c>
      <c r="H57" s="9" t="s">
        <v>44</v>
      </c>
      <c r="I57" s="12"/>
      <c r="J57" s="9" t="s">
        <v>19</v>
      </c>
      <c r="K57" s="9" t="s">
        <v>19</v>
      </c>
      <c r="L57" s="9">
        <v>64</v>
      </c>
      <c r="M57" s="11" t="s">
        <v>21</v>
      </c>
      <c r="N57" s="13" t="s">
        <v>233</v>
      </c>
      <c r="O57" s="42" t="s">
        <v>226</v>
      </c>
      <c r="P57" s="46"/>
    </row>
    <row r="58" spans="1:16" s="14" customFormat="1" ht="9.75" customHeight="1">
      <c r="A58" s="8">
        <v>145</v>
      </c>
      <c r="B58" s="9">
        <v>146</v>
      </c>
      <c r="C58" s="9" t="s">
        <v>234</v>
      </c>
      <c r="D58" s="10" t="s">
        <v>235</v>
      </c>
      <c r="E58" s="11" t="s">
        <v>36</v>
      </c>
      <c r="F58" s="11" t="s">
        <v>37</v>
      </c>
      <c r="G58" s="12">
        <v>616138</v>
      </c>
      <c r="H58" s="9" t="s">
        <v>44</v>
      </c>
      <c r="I58" s="12">
        <v>1000000</v>
      </c>
      <c r="J58" s="9" t="s">
        <v>44</v>
      </c>
      <c r="K58" s="9" t="s">
        <v>19</v>
      </c>
      <c r="L58" s="9">
        <v>78</v>
      </c>
      <c r="M58" s="11" t="s">
        <v>49</v>
      </c>
      <c r="N58" s="13" t="s">
        <v>236</v>
      </c>
      <c r="O58" s="42" t="s">
        <v>226</v>
      </c>
      <c r="P58" s="46"/>
    </row>
    <row r="59" spans="1:16" s="14" customFormat="1" ht="9.75" customHeight="1">
      <c r="A59" s="8">
        <v>144</v>
      </c>
      <c r="B59" s="9">
        <v>144</v>
      </c>
      <c r="C59" s="9" t="s">
        <v>237</v>
      </c>
      <c r="D59" s="10" t="s">
        <v>238</v>
      </c>
      <c r="E59" s="11" t="s">
        <v>239</v>
      </c>
      <c r="F59" s="11" t="s">
        <v>240</v>
      </c>
      <c r="G59" s="12">
        <v>389205.7935</v>
      </c>
      <c r="H59" s="9" t="s">
        <v>44</v>
      </c>
      <c r="I59" s="12"/>
      <c r="J59" s="9" t="s">
        <v>19</v>
      </c>
      <c r="K59" s="9" t="s">
        <v>19</v>
      </c>
      <c r="L59" s="9">
        <v>92</v>
      </c>
      <c r="M59" s="11" t="s">
        <v>21</v>
      </c>
      <c r="N59" s="13" t="s">
        <v>241</v>
      </c>
      <c r="O59" s="42" t="s">
        <v>226</v>
      </c>
      <c r="P59" s="46"/>
    </row>
    <row r="60" spans="1:16" s="14" customFormat="1" ht="9.75" customHeight="1">
      <c r="A60" s="8">
        <v>144</v>
      </c>
      <c r="B60" s="9">
        <v>145</v>
      </c>
      <c r="C60" s="9" t="s">
        <v>242</v>
      </c>
      <c r="D60" s="10" t="s">
        <v>243</v>
      </c>
      <c r="E60" s="11" t="s">
        <v>194</v>
      </c>
      <c r="F60" s="11" t="s">
        <v>63</v>
      </c>
      <c r="G60" s="12">
        <v>627812.0869565218</v>
      </c>
      <c r="H60" s="9" t="s">
        <v>44</v>
      </c>
      <c r="I60" s="12">
        <v>1630857</v>
      </c>
      <c r="J60" s="9" t="s">
        <v>44</v>
      </c>
      <c r="K60" s="9" t="s">
        <v>19</v>
      </c>
      <c r="L60" s="9">
        <v>81</v>
      </c>
      <c r="M60" s="11" t="s">
        <v>21</v>
      </c>
      <c r="N60" s="13" t="s">
        <v>244</v>
      </c>
      <c r="O60" s="42" t="s">
        <v>226</v>
      </c>
      <c r="P60" s="46"/>
    </row>
    <row r="61" spans="1:16" s="25" customFormat="1" ht="9.75" customHeight="1">
      <c r="A61" s="8">
        <v>144</v>
      </c>
      <c r="B61" s="9">
        <v>145</v>
      </c>
      <c r="C61" s="9" t="s">
        <v>245</v>
      </c>
      <c r="D61" s="10" t="s">
        <v>246</v>
      </c>
      <c r="E61" s="11" t="s">
        <v>36</v>
      </c>
      <c r="F61" s="11" t="s">
        <v>247</v>
      </c>
      <c r="G61" s="12">
        <v>662938.7133986667</v>
      </c>
      <c r="H61" s="9" t="s">
        <v>44</v>
      </c>
      <c r="I61" s="12">
        <v>1140000</v>
      </c>
      <c r="J61" s="9" t="s">
        <v>44</v>
      </c>
      <c r="K61" s="9" t="s">
        <v>19</v>
      </c>
      <c r="L61" s="9">
        <v>75</v>
      </c>
      <c r="M61" s="11" t="s">
        <v>21</v>
      </c>
      <c r="N61" s="13" t="s">
        <v>233</v>
      </c>
      <c r="O61" s="42" t="s">
        <v>226</v>
      </c>
      <c r="P61" s="48"/>
    </row>
    <row r="62" spans="1:16" s="36" customFormat="1" ht="9.75" customHeight="1">
      <c r="A62" s="8">
        <v>142</v>
      </c>
      <c r="B62" s="9">
        <v>149</v>
      </c>
      <c r="C62" s="9" t="s">
        <v>252</v>
      </c>
      <c r="D62" s="10" t="s">
        <v>253</v>
      </c>
      <c r="E62" s="11" t="s">
        <v>254</v>
      </c>
      <c r="F62" s="11" t="s">
        <v>229</v>
      </c>
      <c r="G62" s="12">
        <v>568369.8333333334</v>
      </c>
      <c r="H62" s="9" t="s">
        <v>44</v>
      </c>
      <c r="I62" s="12"/>
      <c r="J62" s="9" t="s">
        <v>19</v>
      </c>
      <c r="K62" s="9" t="s">
        <v>19</v>
      </c>
      <c r="L62" s="9">
        <v>85</v>
      </c>
      <c r="M62" s="11" t="s">
        <v>68</v>
      </c>
      <c r="N62" s="13" t="s">
        <v>255</v>
      </c>
      <c r="O62" s="42" t="s">
        <v>226</v>
      </c>
      <c r="P62" s="49"/>
    </row>
    <row r="63" spans="1:15" ht="9.75" customHeight="1">
      <c r="A63" s="8">
        <v>142</v>
      </c>
      <c r="B63" s="9">
        <v>143</v>
      </c>
      <c r="C63" s="9" t="s">
        <v>256</v>
      </c>
      <c r="D63" s="10" t="s">
        <v>257</v>
      </c>
      <c r="E63" s="11" t="s">
        <v>36</v>
      </c>
      <c r="F63" s="11" t="s">
        <v>247</v>
      </c>
      <c r="G63" s="12">
        <v>750000</v>
      </c>
      <c r="H63" s="9" t="s">
        <v>44</v>
      </c>
      <c r="I63" s="12">
        <v>1190000</v>
      </c>
      <c r="J63" s="9" t="s">
        <v>44</v>
      </c>
      <c r="K63" s="9" t="s">
        <v>19</v>
      </c>
      <c r="L63" s="9">
        <v>83</v>
      </c>
      <c r="M63" s="11" t="s">
        <v>21</v>
      </c>
      <c r="N63" s="13" t="s">
        <v>233</v>
      </c>
      <c r="O63" s="42" t="s">
        <v>226</v>
      </c>
    </row>
    <row r="64" spans="1:15" ht="9.75" customHeight="1">
      <c r="A64" s="8">
        <v>141</v>
      </c>
      <c r="B64" s="9">
        <v>141</v>
      </c>
      <c r="C64" s="9" t="s">
        <v>258</v>
      </c>
      <c r="D64" s="10" t="s">
        <v>259</v>
      </c>
      <c r="E64" s="11" t="s">
        <v>260</v>
      </c>
      <c r="F64" s="11" t="s">
        <v>229</v>
      </c>
      <c r="G64" s="12">
        <v>738950</v>
      </c>
      <c r="H64" s="9" t="s">
        <v>44</v>
      </c>
      <c r="I64" s="12"/>
      <c r="J64" s="9" t="s">
        <v>19</v>
      </c>
      <c r="K64" s="9" t="s">
        <v>19</v>
      </c>
      <c r="L64" s="9">
        <v>112</v>
      </c>
      <c r="M64" s="11" t="s">
        <v>49</v>
      </c>
      <c r="N64" s="13" t="s">
        <v>261</v>
      </c>
      <c r="O64" s="42" t="s">
        <v>226</v>
      </c>
    </row>
    <row r="65" spans="1:15" ht="9.75" customHeight="1">
      <c r="A65" s="8">
        <v>140</v>
      </c>
      <c r="B65" s="9">
        <v>141</v>
      </c>
      <c r="C65" s="9" t="s">
        <v>262</v>
      </c>
      <c r="D65" s="10" t="s">
        <v>263</v>
      </c>
      <c r="E65" s="11" t="s">
        <v>188</v>
      </c>
      <c r="F65" s="11" t="s">
        <v>189</v>
      </c>
      <c r="G65" s="12">
        <v>723958</v>
      </c>
      <c r="H65" s="9" t="s">
        <v>44</v>
      </c>
      <c r="I65" s="12"/>
      <c r="J65" s="9" t="s">
        <v>44</v>
      </c>
      <c r="K65" s="9" t="s">
        <v>19</v>
      </c>
      <c r="L65" s="9">
        <v>96</v>
      </c>
      <c r="M65" s="11" t="s">
        <v>21</v>
      </c>
      <c r="N65" s="13" t="s">
        <v>29</v>
      </c>
      <c r="O65" s="42" t="s">
        <v>226</v>
      </c>
    </row>
    <row r="66" spans="1:15" ht="9.75" customHeight="1">
      <c r="A66" s="15">
        <v>139</v>
      </c>
      <c r="B66" s="2">
        <v>139</v>
      </c>
      <c r="C66" s="16" t="s">
        <v>264</v>
      </c>
      <c r="D66" s="17" t="s">
        <v>265</v>
      </c>
      <c r="E66" s="7" t="s">
        <v>36</v>
      </c>
      <c r="F66" s="7" t="s">
        <v>37</v>
      </c>
      <c r="G66" s="6">
        <v>300000</v>
      </c>
      <c r="H66" s="2" t="s">
        <v>19</v>
      </c>
      <c r="I66" s="6"/>
      <c r="J66" s="2" t="s">
        <v>19</v>
      </c>
      <c r="K66" s="2" t="s">
        <v>19</v>
      </c>
      <c r="L66" s="2">
        <v>220</v>
      </c>
      <c r="M66" s="7" t="s">
        <v>21</v>
      </c>
      <c r="N66" s="5" t="s">
        <v>266</v>
      </c>
      <c r="O66" s="42" t="s">
        <v>226</v>
      </c>
    </row>
    <row r="67" spans="1:16" s="14" customFormat="1" ht="9.75" customHeight="1">
      <c r="A67" s="15">
        <v>138</v>
      </c>
      <c r="B67" s="2">
        <v>143</v>
      </c>
      <c r="C67" s="16" t="s">
        <v>267</v>
      </c>
      <c r="D67" s="17" t="s">
        <v>268</v>
      </c>
      <c r="E67" s="7" t="s">
        <v>36</v>
      </c>
      <c r="F67" s="7" t="s">
        <v>37</v>
      </c>
      <c r="G67" s="6">
        <v>160000</v>
      </c>
      <c r="H67" s="2" t="s">
        <v>19</v>
      </c>
      <c r="I67" s="6"/>
      <c r="J67" s="2" t="s">
        <v>19</v>
      </c>
      <c r="K67" s="2" t="s">
        <v>19</v>
      </c>
      <c r="L67" s="2">
        <v>150</v>
      </c>
      <c r="M67" s="7" t="s">
        <v>68</v>
      </c>
      <c r="N67" s="5" t="s">
        <v>266</v>
      </c>
      <c r="O67" s="42" t="s">
        <v>226</v>
      </c>
      <c r="P67" s="46"/>
    </row>
    <row r="68" spans="1:16" s="14" customFormat="1" ht="9.75" customHeight="1">
      <c r="A68" s="8">
        <v>138</v>
      </c>
      <c r="B68" s="9">
        <v>152</v>
      </c>
      <c r="C68" s="9" t="s">
        <v>269</v>
      </c>
      <c r="D68" s="10" t="s">
        <v>270</v>
      </c>
      <c r="E68" s="11" t="s">
        <v>66</v>
      </c>
      <c r="F68" s="11" t="s">
        <v>67</v>
      </c>
      <c r="G68" s="12">
        <v>315000</v>
      </c>
      <c r="H68" s="9" t="s">
        <v>44</v>
      </c>
      <c r="I68" s="12"/>
      <c r="J68" s="9" t="s">
        <v>19</v>
      </c>
      <c r="K68" s="9" t="s">
        <v>44</v>
      </c>
      <c r="L68" s="9">
        <v>36</v>
      </c>
      <c r="M68" s="11" t="s">
        <v>21</v>
      </c>
      <c r="N68" s="13" t="s">
        <v>185</v>
      </c>
      <c r="O68" s="42" t="s">
        <v>226</v>
      </c>
      <c r="P68" s="46"/>
    </row>
    <row r="69" spans="1:16" s="14" customFormat="1" ht="9.75" customHeight="1">
      <c r="A69" s="8">
        <v>130</v>
      </c>
      <c r="B69" s="9">
        <v>129</v>
      </c>
      <c r="C69" s="9" t="s">
        <v>271</v>
      </c>
      <c r="D69" s="10" t="s">
        <v>272</v>
      </c>
      <c r="E69" s="11" t="s">
        <v>250</v>
      </c>
      <c r="F69" s="11" t="s">
        <v>37</v>
      </c>
      <c r="G69" s="12">
        <v>750000</v>
      </c>
      <c r="H69" s="9" t="s">
        <v>19</v>
      </c>
      <c r="I69" s="12"/>
      <c r="J69" s="9" t="s">
        <v>19</v>
      </c>
      <c r="K69" s="9" t="s">
        <v>19</v>
      </c>
      <c r="L69" s="9">
        <v>120</v>
      </c>
      <c r="M69" s="11" t="s">
        <v>68</v>
      </c>
      <c r="N69" s="13" t="s">
        <v>273</v>
      </c>
      <c r="O69" s="42" t="s">
        <v>226</v>
      </c>
      <c r="P69" s="46"/>
    </row>
    <row r="70" spans="1:16" s="18" customFormat="1" ht="9.75" customHeight="1">
      <c r="A70" s="8">
        <v>121</v>
      </c>
      <c r="B70" s="9">
        <v>122</v>
      </c>
      <c r="C70" s="9" t="s">
        <v>274</v>
      </c>
      <c r="D70" s="10" t="s">
        <v>275</v>
      </c>
      <c r="E70" s="11" t="s">
        <v>276</v>
      </c>
      <c r="F70" s="11" t="s">
        <v>277</v>
      </c>
      <c r="G70" s="12">
        <v>750000</v>
      </c>
      <c r="H70" s="9" t="s">
        <v>19</v>
      </c>
      <c r="I70" s="12">
        <v>750000</v>
      </c>
      <c r="J70" s="9" t="s">
        <v>19</v>
      </c>
      <c r="K70" s="9" t="s">
        <v>19</v>
      </c>
      <c r="L70" s="9">
        <v>134</v>
      </c>
      <c r="M70" s="11" t="s">
        <v>21</v>
      </c>
      <c r="N70" s="13" t="s">
        <v>278</v>
      </c>
      <c r="O70" s="42" t="s">
        <v>226</v>
      </c>
      <c r="P70" s="47"/>
    </row>
    <row r="71" spans="1:16" s="14" customFormat="1" ht="9.75" customHeight="1">
      <c r="A71" s="8">
        <v>147</v>
      </c>
      <c r="B71" s="9">
        <v>147</v>
      </c>
      <c r="C71" s="9" t="s">
        <v>279</v>
      </c>
      <c r="D71" s="10" t="s">
        <v>280</v>
      </c>
      <c r="E71" s="11" t="s">
        <v>281</v>
      </c>
      <c r="F71" s="11" t="s">
        <v>282</v>
      </c>
      <c r="G71" s="12">
        <v>750000</v>
      </c>
      <c r="H71" s="9" t="s">
        <v>19</v>
      </c>
      <c r="I71" s="12">
        <v>2000000</v>
      </c>
      <c r="J71" s="9" t="s">
        <v>19</v>
      </c>
      <c r="K71" s="9" t="s">
        <v>44</v>
      </c>
      <c r="L71" s="9">
        <v>132</v>
      </c>
      <c r="M71" s="11" t="s">
        <v>21</v>
      </c>
      <c r="N71" s="13" t="s">
        <v>283</v>
      </c>
      <c r="O71" s="42" t="s">
        <v>226</v>
      </c>
      <c r="P71" s="46"/>
    </row>
    <row r="72" spans="1:16" s="14" customFormat="1" ht="9.75" customHeight="1">
      <c r="A72" s="15">
        <v>146</v>
      </c>
      <c r="B72" s="2">
        <v>148</v>
      </c>
      <c r="C72" s="16" t="s">
        <v>284</v>
      </c>
      <c r="D72" s="17" t="s">
        <v>285</v>
      </c>
      <c r="E72" s="7" t="s">
        <v>36</v>
      </c>
      <c r="F72" s="7" t="s">
        <v>37</v>
      </c>
      <c r="G72" s="6">
        <v>100000</v>
      </c>
      <c r="H72" s="2" t="s">
        <v>19</v>
      </c>
      <c r="I72" s="6"/>
      <c r="J72" s="2" t="s">
        <v>19</v>
      </c>
      <c r="K72" s="2" t="s">
        <v>19</v>
      </c>
      <c r="L72" s="2">
        <v>136</v>
      </c>
      <c r="M72" s="7" t="s">
        <v>68</v>
      </c>
      <c r="N72" s="5" t="s">
        <v>286</v>
      </c>
      <c r="O72" s="42" t="s">
        <v>226</v>
      </c>
      <c r="P72" s="46"/>
    </row>
    <row r="73" spans="1:16" s="14" customFormat="1" ht="9.75" customHeight="1">
      <c r="A73" s="8">
        <v>144</v>
      </c>
      <c r="B73" s="9">
        <v>152</v>
      </c>
      <c r="C73" s="9" t="s">
        <v>287</v>
      </c>
      <c r="D73" s="10" t="s">
        <v>288</v>
      </c>
      <c r="E73" s="11" t="s">
        <v>204</v>
      </c>
      <c r="F73" s="11" t="s">
        <v>205</v>
      </c>
      <c r="G73" s="12">
        <v>168238.6086956522</v>
      </c>
      <c r="H73" s="9" t="s">
        <v>44</v>
      </c>
      <c r="I73" s="12"/>
      <c r="J73" s="9" t="s">
        <v>19</v>
      </c>
      <c r="K73" s="9" t="s">
        <v>44</v>
      </c>
      <c r="L73" s="9">
        <v>32</v>
      </c>
      <c r="M73" s="11" t="s">
        <v>21</v>
      </c>
      <c r="N73" s="13" t="s">
        <v>289</v>
      </c>
      <c r="O73" s="42" t="s">
        <v>226</v>
      </c>
      <c r="P73" s="46"/>
    </row>
    <row r="74" spans="1:16" s="14" customFormat="1" ht="9.75" customHeight="1">
      <c r="A74" s="8">
        <v>142</v>
      </c>
      <c r="B74" s="9">
        <v>143</v>
      </c>
      <c r="C74" s="9" t="s">
        <v>290</v>
      </c>
      <c r="D74" s="10" t="s">
        <v>291</v>
      </c>
      <c r="E74" s="11" t="s">
        <v>36</v>
      </c>
      <c r="F74" s="11" t="s">
        <v>37</v>
      </c>
      <c r="G74" s="12">
        <v>750000</v>
      </c>
      <c r="H74" s="9" t="s">
        <v>44</v>
      </c>
      <c r="I74" s="12">
        <v>2000000</v>
      </c>
      <c r="J74" s="9" t="s">
        <v>19</v>
      </c>
      <c r="K74" s="9" t="s">
        <v>19</v>
      </c>
      <c r="L74" s="9">
        <v>130</v>
      </c>
      <c r="M74" s="11" t="s">
        <v>49</v>
      </c>
      <c r="N74" s="13" t="s">
        <v>292</v>
      </c>
      <c r="O74" s="42" t="s">
        <v>226</v>
      </c>
      <c r="P74" s="46"/>
    </row>
    <row r="75" spans="1:16" s="14" customFormat="1" ht="9.75" customHeight="1">
      <c r="A75" s="8">
        <v>130</v>
      </c>
      <c r="B75" s="9">
        <v>140</v>
      </c>
      <c r="C75" s="9" t="s">
        <v>293</v>
      </c>
      <c r="D75" s="10" t="s">
        <v>294</v>
      </c>
      <c r="E75" s="11" t="s">
        <v>218</v>
      </c>
      <c r="F75" s="11" t="s">
        <v>219</v>
      </c>
      <c r="G75" s="12">
        <v>708338</v>
      </c>
      <c r="H75" s="9" t="s">
        <v>19</v>
      </c>
      <c r="I75" s="12"/>
      <c r="J75" s="9" t="s">
        <v>19</v>
      </c>
      <c r="K75" s="9" t="s">
        <v>19</v>
      </c>
      <c r="L75" s="9">
        <v>120</v>
      </c>
      <c r="M75" s="11" t="s">
        <v>21</v>
      </c>
      <c r="N75" s="13" t="s">
        <v>295</v>
      </c>
      <c r="O75" s="42" t="s">
        <v>226</v>
      </c>
      <c r="P75" s="46"/>
    </row>
    <row r="76" spans="1:16" s="14" customFormat="1" ht="9.75" customHeight="1">
      <c r="A76" s="8">
        <v>18</v>
      </c>
      <c r="B76" s="9">
        <v>149</v>
      </c>
      <c r="C76" s="9" t="s">
        <v>296</v>
      </c>
      <c r="D76" s="10" t="s">
        <v>297</v>
      </c>
      <c r="E76" s="11" t="s">
        <v>298</v>
      </c>
      <c r="F76" s="11" t="s">
        <v>299</v>
      </c>
      <c r="G76" s="12">
        <v>620058.16</v>
      </c>
      <c r="H76" s="9" t="s">
        <v>19</v>
      </c>
      <c r="I76" s="12"/>
      <c r="J76" s="9" t="s">
        <v>19</v>
      </c>
      <c r="K76" s="9" t="s">
        <v>44</v>
      </c>
      <c r="L76" s="9">
        <v>65</v>
      </c>
      <c r="M76" s="11" t="s">
        <v>21</v>
      </c>
      <c r="N76" s="13" t="s">
        <v>300</v>
      </c>
      <c r="O76" s="42" t="s">
        <v>226</v>
      </c>
      <c r="P76" s="46"/>
    </row>
    <row r="77" spans="1:16" s="18" customFormat="1" ht="9.75" customHeight="1">
      <c r="A77" s="26">
        <v>10</v>
      </c>
      <c r="B77" s="27">
        <v>146</v>
      </c>
      <c r="C77" s="27" t="s">
        <v>301</v>
      </c>
      <c r="D77" s="28" t="s">
        <v>302</v>
      </c>
      <c r="E77" s="29" t="s">
        <v>36</v>
      </c>
      <c r="F77" s="29" t="s">
        <v>37</v>
      </c>
      <c r="G77" s="30">
        <v>349503.694</v>
      </c>
      <c r="H77" s="27" t="s">
        <v>19</v>
      </c>
      <c r="I77" s="30"/>
      <c r="J77" s="27" t="s">
        <v>19</v>
      </c>
      <c r="K77" s="27" t="s">
        <v>19</v>
      </c>
      <c r="L77" s="27">
        <v>60</v>
      </c>
      <c r="M77" s="29" t="s">
        <v>68</v>
      </c>
      <c r="N77" s="31" t="s">
        <v>94</v>
      </c>
      <c r="O77" s="43" t="s">
        <v>226</v>
      </c>
      <c r="P77" s="47"/>
    </row>
    <row r="78" spans="1:16" s="14" customFormat="1" ht="9.75" customHeight="1">
      <c r="A78" s="26">
        <v>1</v>
      </c>
      <c r="B78" s="27">
        <v>144</v>
      </c>
      <c r="C78" s="27" t="s">
        <v>303</v>
      </c>
      <c r="D78" s="28" t="s">
        <v>304</v>
      </c>
      <c r="E78" s="29" t="s">
        <v>36</v>
      </c>
      <c r="F78" s="29" t="s">
        <v>37</v>
      </c>
      <c r="G78" s="30">
        <v>750000</v>
      </c>
      <c r="H78" s="27" t="s">
        <v>19</v>
      </c>
      <c r="I78" s="30"/>
      <c r="J78" s="27" t="s">
        <v>19</v>
      </c>
      <c r="K78" s="27" t="s">
        <v>19</v>
      </c>
      <c r="L78" s="27">
        <v>96</v>
      </c>
      <c r="M78" s="29" t="s">
        <v>68</v>
      </c>
      <c r="N78" s="31" t="s">
        <v>305</v>
      </c>
      <c r="O78" s="43" t="s">
        <v>226</v>
      </c>
      <c r="P78" s="46"/>
    </row>
    <row r="79" spans="1:16" s="14" customFormat="1" ht="9.75" customHeight="1">
      <c r="A79" s="26"/>
      <c r="B79" s="32">
        <v>0</v>
      </c>
      <c r="C79" s="27" t="s">
        <v>306</v>
      </c>
      <c r="D79" s="28">
        <v>0</v>
      </c>
      <c r="E79" s="33">
        <v>0</v>
      </c>
      <c r="F79" s="33">
        <v>0</v>
      </c>
      <c r="G79" s="34">
        <v>0</v>
      </c>
      <c r="H79" s="32" t="s">
        <v>19</v>
      </c>
      <c r="I79" s="34"/>
      <c r="J79" s="32" t="s">
        <v>19</v>
      </c>
      <c r="K79" s="32" t="s">
        <v>19</v>
      </c>
      <c r="L79" s="32">
        <v>0</v>
      </c>
      <c r="M79" s="33">
        <v>0</v>
      </c>
      <c r="N79" s="35"/>
      <c r="O79" s="43" t="s">
        <v>226</v>
      </c>
      <c r="P79" s="46"/>
    </row>
  </sheetData>
  <sheetProtection sort="0"/>
  <mergeCells count="15">
    <mergeCell ref="A1:A2"/>
    <mergeCell ref="E1:E2"/>
    <mergeCell ref="F1:F2"/>
    <mergeCell ref="G1:G2"/>
    <mergeCell ref="C1:C2"/>
    <mergeCell ref="N1:N2"/>
    <mergeCell ref="O1:O2"/>
    <mergeCell ref="B1:B2"/>
    <mergeCell ref="D1:D2"/>
    <mergeCell ref="H1:H2"/>
    <mergeCell ref="I1:I2"/>
    <mergeCell ref="J1:J2"/>
    <mergeCell ref="M1:M2"/>
    <mergeCell ref="K1:K2"/>
    <mergeCell ref="L1:L2"/>
  </mergeCells>
  <printOptions horizontalCentered="1"/>
  <pageMargins left="0.25" right="0.25" top="0.5" bottom="0.5" header="0.25" footer="0.25"/>
  <pageSetup horizontalDpi="600" verticalDpi="600" orientation="landscape" r:id="rId1"/>
  <headerFooter alignWithMargins="0">
    <oddHeader>&amp;LGeorgia Department of Community Affairs&amp;COAH 2006 Funding Cycle Final Selection</oddHeader>
    <oddFooter>&amp;C&amp;8&amp;P of &amp;N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 Barrett</cp:lastModifiedBy>
  <cp:lastPrinted>2006-09-26T19:52:06Z</cp:lastPrinted>
  <dcterms:created xsi:type="dcterms:W3CDTF">2006-09-21T18:35:12Z</dcterms:created>
  <dcterms:modified xsi:type="dcterms:W3CDTF">2007-03-27T19:46:17Z</dcterms:modified>
  <cp:category/>
  <cp:version/>
  <cp:contentType/>
  <cp:contentStatus/>
</cp:coreProperties>
</file>